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A法 " sheetId="3" r:id="rId3"/>
  </sheets>
  <definedNames>
    <definedName name="_xlnm.Print_Area" localSheetId="0">'レジメン'!$A$1:$AY$45</definedName>
    <definedName name="_xlnm.Print_Area" localSheetId="2">'注射せんA法 '!$B$1:$M$68</definedName>
  </definedNames>
  <calcPr fullCalcOnLoad="1"/>
</workbook>
</file>

<file path=xl/sharedStrings.xml><?xml version="1.0" encoding="utf-8"?>
<sst xmlns="http://schemas.openxmlformats.org/spreadsheetml/2006/main" count="86" uniqueCount="75">
  <si>
    <t>～ 化学療法 ～</t>
  </si>
  <si>
    <t>様</t>
  </si>
  <si>
    <t>氏名</t>
  </si>
  <si>
    <t>生年月日</t>
  </si>
  <si>
    <t>身長</t>
  </si>
  <si>
    <t>体重</t>
  </si>
  <si>
    <t>体表面積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</si>
  <si>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</si>
  <si>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</si>
  <si>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</si>
  <si>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</si>
  <si>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</si>
  <si>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</si>
  <si>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</si>
  <si>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</si>
  <si>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</si>
  <si>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</si>
  <si>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</si>
  <si>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</si>
  <si>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</si>
  <si>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</si>
  <si>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</si>
  <si>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</si>
  <si>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 xml:space="preserve">② </t>
  </si>
  <si>
    <t xml:space="preserve">③ </t>
  </si>
  <si>
    <t>CPT-11</t>
  </si>
  <si>
    <t>（15分）</t>
  </si>
  <si>
    <t>生食50ml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</si>
  <si>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</si>
  <si>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</si>
  <si>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</si>
  <si>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</si>
  <si>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</si>
  <si>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</si>
  <si>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</si>
  <si>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</si>
  <si>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生食 100ml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</si>
  <si>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</si>
  <si>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</si>
  <si>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</si>
  <si>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</si>
  <si>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</si>
  <si>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投与スケジュール</t>
  </si>
  <si>
    <t>ﾃﾞｷｻｰﾄ 6.6mg</t>
  </si>
  <si>
    <t>瓶</t>
  </si>
  <si>
    <t>ｱﾛｷｼ 0.75mg</t>
  </si>
  <si>
    <t>（107ml　　30分）</t>
  </si>
  <si>
    <t>ﾃﾙﾓ糖注 5％ 500ml</t>
  </si>
  <si>
    <t>ﾄﾎﾟﾃｼﾝ 100ｍｇ</t>
  </si>
  <si>
    <t>体重
BSA</t>
  </si>
  <si>
    <t>「CPT-11（A法）」</t>
  </si>
  <si>
    <t>＜用法用量＞ １クール　５週間</t>
  </si>
  <si>
    <t>●</t>
  </si>
  <si>
    <t>ﾄﾎﾟﾃｼﾝ 　40ｍｇ</t>
  </si>
  <si>
    <t>＜適応＞　胃がん　小細胞肺がん</t>
  </si>
  <si>
    <t>市立大洲病院</t>
  </si>
  <si>
    <t>【化学療法・治療計画書】</t>
  </si>
  <si>
    <t>＜用法用量＞ １クール　３週間</t>
  </si>
  <si>
    <t>主治医</t>
  </si>
  <si>
    <t>レジメン・・・「CPT-11」</t>
  </si>
  <si>
    <r>
      <t>CPT-11・・・・・</t>
    </r>
    <r>
      <rPr>
        <sz val="10"/>
        <color indexed="10"/>
        <rFont val="ＭＳ Ｐ明朝"/>
        <family val="1"/>
      </rPr>
      <t>ﾄﾎﾟﾃｼﾝ</t>
    </r>
  </si>
  <si>
    <t>Scr</t>
  </si>
  <si>
    <t>mg/dl</t>
  </si>
  <si>
    <t>eGFR</t>
  </si>
  <si>
    <r>
      <t>ml/分/1.73ｍ</t>
    </r>
    <r>
      <rPr>
        <vertAlign val="superscript"/>
        <sz val="10"/>
        <rFont val="ＭＳ 明朝"/>
        <family val="1"/>
      </rPr>
      <t>2</t>
    </r>
  </si>
  <si>
    <t>100000-0</t>
  </si>
  <si>
    <t>オオズ　タロウ</t>
  </si>
  <si>
    <t>大洲　太郎</t>
  </si>
  <si>
    <t>内科　Dr.</t>
  </si>
  <si>
    <t>才</t>
  </si>
  <si>
    <t>CPT-11：ﾄﾎﾟﾃｼﾝ点滴静注100mg/5ml</t>
  </si>
  <si>
    <t>　　  　ﾄﾎﾟﾃｼﾝ点滴静注40mg/2ml</t>
  </si>
  <si>
    <t>(508.5ｍｌ　　90分）</t>
  </si>
  <si>
    <t>＜ﾄﾎﾟﾃｼﾝ 170mg　　8.5ml　採取＞</t>
  </si>
  <si>
    <t>V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</si>
</sst>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8"/>
      <name val="ＭＳ 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57" fontId="10" fillId="0" borderId="0" xfId="0" applyNumberFormat="1" applyFont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2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indent="3"/>
    </xf>
    <xf numFmtId="0" fontId="11" fillId="33" borderId="0" xfId="0" applyFont="1" applyFill="1" applyBorder="1" applyAlignment="1">
      <alignment horizontal="left" vertical="center"/>
    </xf>
    <xf numFmtId="57" fontId="10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horizontal="left" vertical="center" indent="4"/>
    </xf>
    <xf numFmtId="176" fontId="8" fillId="33" borderId="0" xfId="0" applyNumberFormat="1" applyFont="1" applyFill="1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57" fontId="10" fillId="0" borderId="11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57" fontId="12" fillId="0" borderId="0" xfId="0" applyNumberFormat="1" applyFont="1" applyBorder="1" applyAlignment="1">
      <alignment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33" borderId="0" xfId="0" applyNumberFormat="1" applyFont="1" applyFill="1" applyBorder="1" applyAlignment="1" quotePrefix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57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57" fontId="10" fillId="33" borderId="0" xfId="0" applyNumberFormat="1" applyFont="1" applyFill="1" applyBorder="1" applyAlignment="1">
      <alignment horizontal="left" vertical="center" indent="3"/>
    </xf>
    <xf numFmtId="57" fontId="19" fillId="35" borderId="26" xfId="0" applyNumberFormat="1" applyFont="1" applyFill="1" applyBorder="1" applyAlignment="1">
      <alignment horizontal="center" vertical="center"/>
    </xf>
    <xf numFmtId="57" fontId="19" fillId="35" borderId="27" xfId="0" applyNumberFormat="1" applyFont="1" applyFill="1" applyBorder="1" applyAlignment="1">
      <alignment horizontal="center" vertical="center"/>
    </xf>
    <xf numFmtId="176" fontId="11" fillId="33" borderId="0" xfId="0" applyNumberFormat="1" applyFont="1" applyFill="1" applyBorder="1" applyAlignment="1">
      <alignment horizontal="left" vertical="center" indent="3"/>
    </xf>
    <xf numFmtId="185" fontId="9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12</xdr:col>
      <xdr:colOff>447675</xdr:colOff>
      <xdr:row>64</xdr:row>
      <xdr:rowOff>142875</xdr:rowOff>
    </xdr:to>
    <xdr:grpSp>
      <xdr:nvGrpSpPr>
        <xdr:cNvPr id="1" name="Group 546"/>
        <xdr:cNvGrpSpPr>
          <a:grpSpLocks/>
        </xdr:cNvGrpSpPr>
      </xdr:nvGrpSpPr>
      <xdr:grpSpPr>
        <a:xfrm>
          <a:off x="276225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54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4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4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50"/>
          <xdr:cNvSpPr txBox="1">
            <a:spLocks noChangeArrowheads="1"/>
          </xdr:cNvSpPr>
        </xdr:nvSpPr>
        <xdr:spPr>
          <a:xfrm>
            <a:off x="2826" y="47"/>
            <a:ext cx="24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51"/>
          <xdr:cNvSpPr txBox="1">
            <a:spLocks noChangeArrowheads="1"/>
          </xdr:cNvSpPr>
        </xdr:nvSpPr>
        <xdr:spPr>
          <a:xfrm>
            <a:off x="2828" y="99"/>
            <a:ext cx="224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5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5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5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5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5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5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1133475</xdr:colOff>
      <xdr:row>50</xdr:row>
      <xdr:rowOff>28575</xdr:rowOff>
    </xdr:from>
    <xdr:to>
      <xdr:col>12</xdr:col>
      <xdr:colOff>314325</xdr:colOff>
      <xdr:row>56</xdr:row>
      <xdr:rowOff>85725</xdr:rowOff>
    </xdr:to>
    <xdr:sp>
      <xdr:nvSpPr>
        <xdr:cNvPr id="13" name="Text Box 672"/>
        <xdr:cNvSpPr txBox="1">
          <a:spLocks noChangeArrowheads="1"/>
        </xdr:cNvSpPr>
      </xdr:nvSpPr>
      <xdr:spPr>
        <a:xfrm>
          <a:off x="6610350" y="8296275"/>
          <a:ext cx="11525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CPT-11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12</xdr:col>
      <xdr:colOff>447675</xdr:colOff>
      <xdr:row>6</xdr:row>
      <xdr:rowOff>266700</xdr:rowOff>
    </xdr:from>
    <xdr:to>
      <xdr:col>12</xdr:col>
      <xdr:colOff>447675</xdr:colOff>
      <xdr:row>9</xdr:row>
      <xdr:rowOff>133350</xdr:rowOff>
    </xdr:to>
    <xdr:sp>
      <xdr:nvSpPr>
        <xdr:cNvPr id="14" name="直線コネクタ 156"/>
        <xdr:cNvSpPr>
          <a:spLocks/>
        </xdr:cNvSpPr>
      </xdr:nvSpPr>
      <xdr:spPr>
        <a:xfrm rot="5400000">
          <a:off x="78962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0</xdr:rowOff>
    </xdr:from>
    <xdr:to>
      <xdr:col>8</xdr:col>
      <xdr:colOff>228600</xdr:colOff>
      <xdr:row>9</xdr:row>
      <xdr:rowOff>142875</xdr:rowOff>
    </xdr:to>
    <xdr:sp>
      <xdr:nvSpPr>
        <xdr:cNvPr id="15" name="直線コネクタ 156"/>
        <xdr:cNvSpPr>
          <a:spLocks/>
        </xdr:cNvSpPr>
      </xdr:nvSpPr>
      <xdr:spPr>
        <a:xfrm rot="5400000">
          <a:off x="57054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571500</xdr:colOff>
      <xdr:row>58</xdr:row>
      <xdr:rowOff>76200</xdr:rowOff>
    </xdr:from>
    <xdr:to>
      <xdr:col>8</xdr:col>
      <xdr:colOff>628650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1493" t="53941" r="69880" b="36412"/>
        <a:stretch>
          <a:fillRect/>
        </a:stretch>
      </xdr:blipFill>
      <xdr:spPr>
        <a:xfrm>
          <a:off x="933450" y="9563100"/>
          <a:ext cx="51720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1"/>
  <sheetViews>
    <sheetView tabSelected="1" zoomScalePageLayoutView="0" workbookViewId="0" topLeftCell="A1">
      <selection activeCell="Z21" sqref="Z21"/>
    </sheetView>
  </sheetViews>
  <sheetFormatPr defaultColWidth="1.875" defaultRowHeight="13.5" customHeight="1"/>
  <cols>
    <col min="1" max="46" width="1.875" style="6" customWidth="1"/>
    <col min="47" max="47" width="1.875" style="62" customWidth="1"/>
    <col min="48" max="16384" width="1.875" style="6" customWidth="1"/>
  </cols>
  <sheetData>
    <row r="1" ht="37.5" customHeight="1">
      <c r="H1" s="96" t="s">
        <v>56</v>
      </c>
    </row>
    <row r="2" ht="37.5" customHeight="1"/>
    <row r="3" spans="1:36" ht="24">
      <c r="A3" s="66" t="s">
        <v>50</v>
      </c>
      <c r="AJ3" s="10" t="str">
        <f>'患者情報'!B1</f>
        <v>100000-0</v>
      </c>
    </row>
    <row r="4" spans="1:45" ht="18" customHeight="1">
      <c r="A4" s="66"/>
      <c r="AJ4" s="111" t="str">
        <f>'患者情報'!B3</f>
        <v>大洲　太郎</v>
      </c>
      <c r="AK4" s="111"/>
      <c r="AL4" s="111"/>
      <c r="AM4" s="111"/>
      <c r="AN4" s="111"/>
      <c r="AO4" s="111"/>
      <c r="AP4" s="111"/>
      <c r="AQ4" s="111"/>
      <c r="AR4" s="10" t="s">
        <v>1</v>
      </c>
      <c r="AS4" s="10"/>
    </row>
    <row r="5" spans="1:45" ht="18" customHeight="1">
      <c r="A5" s="6" t="s">
        <v>54</v>
      </c>
      <c r="AL5" s="10"/>
      <c r="AM5" s="19"/>
      <c r="AN5" s="108">
        <f>'患者情報'!B10</f>
        <v>170</v>
      </c>
      <c r="AO5" s="108"/>
      <c r="AP5" s="108"/>
      <c r="AQ5" s="108"/>
      <c r="AR5" s="10" t="s">
        <v>17</v>
      </c>
      <c r="AS5" s="10"/>
    </row>
    <row r="6" spans="38:45" ht="18" customHeight="1">
      <c r="AL6" s="10"/>
      <c r="AM6" s="19"/>
      <c r="AN6" s="108">
        <f>'患者情報'!B11</f>
        <v>60</v>
      </c>
      <c r="AO6" s="108"/>
      <c r="AP6" s="108"/>
      <c r="AQ6" s="108"/>
      <c r="AR6" s="10" t="s">
        <v>18</v>
      </c>
      <c r="AS6" s="10"/>
    </row>
    <row r="7" spans="38:45" ht="18" customHeight="1">
      <c r="AL7" s="10" t="s">
        <v>19</v>
      </c>
      <c r="AM7" s="19"/>
      <c r="AN7" s="108">
        <f>'患者情報'!B12</f>
        <v>1.69</v>
      </c>
      <c r="AO7" s="108"/>
      <c r="AP7" s="108"/>
      <c r="AQ7" s="108"/>
      <c r="AR7" s="10" t="s">
        <v>21</v>
      </c>
      <c r="AS7" s="10"/>
    </row>
    <row r="8" spans="36:46" ht="15.75" customHeight="1">
      <c r="AJ8" s="10"/>
      <c r="AK8" s="10"/>
      <c r="AL8" s="15" t="s">
        <v>61</v>
      </c>
      <c r="AM8" s="10"/>
      <c r="AN8" s="108">
        <f>'患者情報'!B13</f>
        <v>1</v>
      </c>
      <c r="AO8" s="108"/>
      <c r="AP8" s="108"/>
      <c r="AQ8" s="108"/>
      <c r="AR8" s="10" t="s">
        <v>62</v>
      </c>
      <c r="AS8" s="10"/>
      <c r="AT8" s="10"/>
    </row>
    <row r="9" spans="34:46" ht="15.75" customHeight="1">
      <c r="AH9" s="10" t="s">
        <v>63</v>
      </c>
      <c r="AJ9" s="10"/>
      <c r="AK9" s="108">
        <f>'患者情報'!B14</f>
        <v>58.4</v>
      </c>
      <c r="AL9" s="108"/>
      <c r="AM9" s="108"/>
      <c r="AN9" s="6" t="s">
        <v>64</v>
      </c>
      <c r="AO9" s="73"/>
      <c r="AP9" s="73"/>
      <c r="AQ9" s="73"/>
      <c r="AR9" s="10"/>
      <c r="AS9" s="10"/>
      <c r="AT9" s="10"/>
    </row>
    <row r="10" spans="38:45" ht="18" customHeight="1">
      <c r="AL10" s="10"/>
      <c r="AM10" s="19"/>
      <c r="AN10" s="19"/>
      <c r="AO10" s="73"/>
      <c r="AP10" s="73"/>
      <c r="AQ10" s="73"/>
      <c r="AR10" s="10"/>
      <c r="AS10" s="10"/>
    </row>
    <row r="11" spans="1:45" ht="18" customHeight="1">
      <c r="A11" s="6" t="s">
        <v>51</v>
      </c>
      <c r="AL11" s="10"/>
      <c r="AN11" s="19"/>
      <c r="AO11" s="19"/>
      <c r="AP11" s="19"/>
      <c r="AQ11" s="19"/>
      <c r="AR11" s="10"/>
      <c r="AS11" s="10"/>
    </row>
    <row r="12" spans="2:43" ht="18" customHeight="1">
      <c r="B12" s="6" t="s">
        <v>42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2:55" s="7" customFormat="1" ht="18" customHeight="1">
      <c r="B13" s="16"/>
      <c r="C13" s="16"/>
      <c r="D13" s="16"/>
      <c r="E13" s="16"/>
      <c r="P13" s="76">
        <v>1</v>
      </c>
      <c r="Q13" s="77">
        <v>2</v>
      </c>
      <c r="R13" s="77">
        <v>3</v>
      </c>
      <c r="S13" s="77">
        <v>4</v>
      </c>
      <c r="T13" s="77">
        <v>5</v>
      </c>
      <c r="U13" s="77">
        <v>6</v>
      </c>
      <c r="V13" s="78">
        <v>7</v>
      </c>
      <c r="W13" s="76">
        <v>8</v>
      </c>
      <c r="X13" s="77">
        <v>9</v>
      </c>
      <c r="Y13" s="77">
        <v>10</v>
      </c>
      <c r="Z13" s="77">
        <v>11</v>
      </c>
      <c r="AA13" s="77">
        <v>12</v>
      </c>
      <c r="AB13" s="77">
        <v>13</v>
      </c>
      <c r="AC13" s="78">
        <v>14</v>
      </c>
      <c r="AD13" s="77">
        <v>15</v>
      </c>
      <c r="AE13" s="77">
        <v>16</v>
      </c>
      <c r="AF13" s="77">
        <v>17</v>
      </c>
      <c r="AG13" s="77">
        <v>18</v>
      </c>
      <c r="AH13" s="77">
        <v>19</v>
      </c>
      <c r="AI13" s="77">
        <v>20</v>
      </c>
      <c r="AJ13" s="78">
        <v>21</v>
      </c>
      <c r="AK13" s="77">
        <v>22</v>
      </c>
      <c r="AL13" s="77">
        <v>23</v>
      </c>
      <c r="AM13" s="77">
        <v>24</v>
      </c>
      <c r="AN13" s="77">
        <v>25</v>
      </c>
      <c r="AO13" s="77">
        <v>26</v>
      </c>
      <c r="AP13" s="77">
        <v>27</v>
      </c>
      <c r="AQ13" s="78">
        <v>28</v>
      </c>
      <c r="AR13" s="77">
        <v>29</v>
      </c>
      <c r="AS13" s="77">
        <v>30</v>
      </c>
      <c r="AT13" s="77">
        <v>31</v>
      </c>
      <c r="AU13" s="77">
        <v>32</v>
      </c>
      <c r="AV13" s="77">
        <v>33</v>
      </c>
      <c r="AW13" s="77">
        <v>34</v>
      </c>
      <c r="AX13" s="78">
        <v>35</v>
      </c>
      <c r="AY13" s="25"/>
      <c r="AZ13" s="25"/>
      <c r="BA13" s="25"/>
      <c r="BB13" s="25"/>
      <c r="BC13" s="25"/>
    </row>
    <row r="14" spans="2:55" s="7" customFormat="1" ht="18" customHeight="1">
      <c r="B14" s="86"/>
      <c r="C14" s="87" t="s">
        <v>25</v>
      </c>
      <c r="D14" s="87"/>
      <c r="E14" s="87"/>
      <c r="F14" s="87"/>
      <c r="G14" s="88" t="s">
        <v>12</v>
      </c>
      <c r="H14" s="109">
        <v>100</v>
      </c>
      <c r="I14" s="109"/>
      <c r="J14" s="109"/>
      <c r="K14" s="89" t="s">
        <v>13</v>
      </c>
      <c r="L14" s="87"/>
      <c r="M14" s="87"/>
      <c r="N14" s="87"/>
      <c r="O14" s="90"/>
      <c r="P14" s="91" t="s">
        <v>20</v>
      </c>
      <c r="Q14" s="92"/>
      <c r="R14" s="92"/>
      <c r="S14" s="92"/>
      <c r="T14" s="92"/>
      <c r="U14" s="92"/>
      <c r="V14" s="92"/>
      <c r="W14" s="91" t="s">
        <v>52</v>
      </c>
      <c r="X14" s="92"/>
      <c r="Y14" s="92"/>
      <c r="Z14" s="92"/>
      <c r="AA14" s="92"/>
      <c r="AB14" s="92"/>
      <c r="AC14" s="94"/>
      <c r="AD14" s="92" t="s">
        <v>52</v>
      </c>
      <c r="AE14" s="92"/>
      <c r="AF14" s="92"/>
      <c r="AG14" s="92"/>
      <c r="AH14" s="92"/>
      <c r="AI14" s="92"/>
      <c r="AJ14" s="94"/>
      <c r="AK14" s="92"/>
      <c r="AL14" s="92"/>
      <c r="AM14" s="92"/>
      <c r="AN14" s="92"/>
      <c r="AO14" s="92"/>
      <c r="AP14" s="92"/>
      <c r="AQ14" s="94"/>
      <c r="AR14" s="92"/>
      <c r="AS14" s="92"/>
      <c r="AT14" s="92"/>
      <c r="AU14" s="92"/>
      <c r="AV14" s="92"/>
      <c r="AW14" s="92"/>
      <c r="AX14" s="94"/>
      <c r="AY14" s="25"/>
      <c r="AZ14" s="25"/>
      <c r="BA14" s="25"/>
      <c r="BB14" s="25"/>
      <c r="BC14" s="25"/>
    </row>
    <row r="15" spans="2:47" s="7" customFormat="1" ht="18" customHeight="1">
      <c r="B15" s="16"/>
      <c r="C15" s="16"/>
      <c r="D15" s="16"/>
      <c r="E15" s="16"/>
      <c r="F15" s="16"/>
      <c r="G15" s="8"/>
      <c r="H15" s="28"/>
      <c r="I15" s="28"/>
      <c r="J15" s="28"/>
      <c r="K15" s="17"/>
      <c r="L15" s="16"/>
      <c r="M15" s="16"/>
      <c r="N15" s="16"/>
      <c r="O15" s="1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5"/>
      <c r="AS15" s="25"/>
      <c r="AT15" s="25"/>
      <c r="AU15" s="63"/>
    </row>
    <row r="16" spans="35:42" ht="18" customHeight="1">
      <c r="AI16" s="7"/>
      <c r="AJ16" s="7"/>
      <c r="AK16" s="7"/>
      <c r="AL16" s="7"/>
      <c r="AM16" s="7"/>
      <c r="AN16" s="7"/>
      <c r="AO16" s="7"/>
      <c r="AP16" s="7"/>
    </row>
    <row r="17" spans="1:47" ht="18" customHeight="1">
      <c r="A17" s="10"/>
      <c r="F17" s="110">
        <v>1</v>
      </c>
      <c r="G17" s="110"/>
      <c r="H17" s="110"/>
      <c r="I17" s="110"/>
      <c r="J17" s="110">
        <v>0.9</v>
      </c>
      <c r="K17" s="110"/>
      <c r="L17" s="110"/>
      <c r="M17" s="110"/>
      <c r="N17" s="110">
        <v>0.8</v>
      </c>
      <c r="O17" s="110"/>
      <c r="P17" s="110"/>
      <c r="Q17" s="110"/>
      <c r="R17" s="110">
        <v>0.7</v>
      </c>
      <c r="S17" s="110"/>
      <c r="T17" s="110"/>
      <c r="U17" s="110"/>
      <c r="V17" s="110">
        <v>0.6</v>
      </c>
      <c r="W17" s="110"/>
      <c r="X17" s="110"/>
      <c r="Y17" s="110"/>
      <c r="Z17" s="110">
        <v>0.5</v>
      </c>
      <c r="AA17" s="110"/>
      <c r="AB17" s="110"/>
      <c r="AC17" s="110"/>
      <c r="AT17" s="62"/>
      <c r="AU17" s="6"/>
    </row>
    <row r="18" spans="1:47" ht="18" customHeight="1">
      <c r="A18" s="10"/>
      <c r="B18" s="98" t="str">
        <f>C14</f>
        <v>CPT-11</v>
      </c>
      <c r="C18" s="99"/>
      <c r="D18" s="99"/>
      <c r="E18" s="100"/>
      <c r="F18" s="104">
        <f>ROUND(H14*AN7,0)</f>
        <v>169</v>
      </c>
      <c r="G18" s="104"/>
      <c r="H18" s="104"/>
      <c r="I18" s="104"/>
      <c r="J18" s="104">
        <f>ROUND(F18*J17,0)</f>
        <v>152</v>
      </c>
      <c r="K18" s="104"/>
      <c r="L18" s="104"/>
      <c r="M18" s="104"/>
      <c r="N18" s="106">
        <f>ROUND(F18*N17,0)</f>
        <v>135</v>
      </c>
      <c r="O18" s="106"/>
      <c r="P18" s="106"/>
      <c r="Q18" s="106"/>
      <c r="R18" s="106">
        <f>ROUND(F18*R17,0)</f>
        <v>118</v>
      </c>
      <c r="S18" s="106"/>
      <c r="T18" s="106"/>
      <c r="U18" s="106"/>
      <c r="V18" s="106">
        <f>ROUND(F18*V17,0)</f>
        <v>101</v>
      </c>
      <c r="W18" s="106"/>
      <c r="X18" s="106"/>
      <c r="Y18" s="106"/>
      <c r="Z18" s="106">
        <f>ROUND(F18*Z17,0)</f>
        <v>85</v>
      </c>
      <c r="AA18" s="106"/>
      <c r="AB18" s="106"/>
      <c r="AC18" s="106"/>
      <c r="AE18" s="9"/>
      <c r="AF18" s="9"/>
      <c r="AG18" s="9"/>
      <c r="AH18" s="6" t="s">
        <v>70</v>
      </c>
      <c r="AT18" s="62"/>
      <c r="AU18" s="6"/>
    </row>
    <row r="19" spans="1:47" ht="18" customHeight="1">
      <c r="A19" s="10"/>
      <c r="B19" s="101"/>
      <c r="C19" s="102"/>
      <c r="D19" s="102"/>
      <c r="E19" s="103"/>
      <c r="F19" s="105"/>
      <c r="G19" s="105"/>
      <c r="H19" s="105"/>
      <c r="I19" s="105"/>
      <c r="J19" s="105"/>
      <c r="K19" s="105"/>
      <c r="L19" s="105"/>
      <c r="M19" s="105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9"/>
      <c r="AF19" s="9"/>
      <c r="AG19" s="9"/>
      <c r="AH19" s="6" t="s">
        <v>71</v>
      </c>
      <c r="AT19" s="62"/>
      <c r="AU19" s="6"/>
    </row>
    <row r="20" spans="2:34" ht="18" customHeight="1">
      <c r="B20" s="10"/>
      <c r="C20" s="24"/>
      <c r="D20" s="24"/>
      <c r="E20" s="24"/>
      <c r="F20" s="24"/>
      <c r="G20" s="73"/>
      <c r="H20" s="73"/>
      <c r="I20" s="73"/>
      <c r="J20" s="72"/>
      <c r="K20" s="72"/>
      <c r="L20" s="72"/>
      <c r="M20" s="72"/>
      <c r="N20" s="72"/>
      <c r="O20" s="74"/>
      <c r="P20" s="74"/>
      <c r="Q20" s="74"/>
      <c r="R20" s="74"/>
      <c r="S20" s="74"/>
      <c r="T20" s="74"/>
      <c r="U20" s="74"/>
      <c r="V20" s="74"/>
      <c r="Y20" s="9"/>
      <c r="Z20" s="9"/>
      <c r="AF20" s="9"/>
      <c r="AG20" s="9"/>
      <c r="AH20" s="9"/>
    </row>
    <row r="21" spans="2:34" ht="18" customHeight="1">
      <c r="B21" s="10"/>
      <c r="C21" s="24"/>
      <c r="D21" s="24"/>
      <c r="E21" s="24"/>
      <c r="F21" s="24"/>
      <c r="G21" s="73"/>
      <c r="H21" s="73"/>
      <c r="I21" s="73"/>
      <c r="J21" s="72"/>
      <c r="K21" s="72"/>
      <c r="L21" s="72"/>
      <c r="M21" s="72"/>
      <c r="N21" s="72"/>
      <c r="O21" s="74"/>
      <c r="P21" s="74"/>
      <c r="Q21" s="74"/>
      <c r="R21" s="74"/>
      <c r="S21" s="74"/>
      <c r="T21" s="74"/>
      <c r="U21" s="74"/>
      <c r="V21" s="74"/>
      <c r="Y21" s="9"/>
      <c r="Z21" s="9"/>
      <c r="AF21" s="9"/>
      <c r="AG21" s="9"/>
      <c r="AH21" s="9"/>
    </row>
    <row r="22" spans="2:34" ht="18" customHeight="1">
      <c r="B22" s="10"/>
      <c r="C22" s="24"/>
      <c r="D22" s="24"/>
      <c r="E22" s="24"/>
      <c r="F22" s="24"/>
      <c r="G22" s="73"/>
      <c r="H22" s="73"/>
      <c r="I22" s="73"/>
      <c r="J22" s="72"/>
      <c r="K22" s="72"/>
      <c r="L22" s="72"/>
      <c r="M22" s="72"/>
      <c r="N22" s="72"/>
      <c r="O22" s="74"/>
      <c r="P22" s="74"/>
      <c r="Q22" s="74"/>
      <c r="R22" s="74"/>
      <c r="S22" s="74"/>
      <c r="T22" s="74"/>
      <c r="U22" s="74"/>
      <c r="V22" s="74"/>
      <c r="Y22" s="9"/>
      <c r="Z22" s="9"/>
      <c r="AF22" s="9"/>
      <c r="AG22" s="9"/>
      <c r="AH22" s="9"/>
    </row>
    <row r="23" spans="1:45" ht="18" customHeight="1">
      <c r="A23" s="62" t="s">
        <v>57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AL23" s="10"/>
      <c r="AN23" s="19"/>
      <c r="AO23" s="19"/>
      <c r="AP23" s="19"/>
      <c r="AQ23" s="19"/>
      <c r="AR23" s="10"/>
      <c r="AS23" s="10"/>
    </row>
    <row r="24" spans="2:43" ht="18" customHeight="1">
      <c r="B24" s="6" t="s">
        <v>42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2:55" s="7" customFormat="1" ht="18" customHeight="1">
      <c r="B25" s="16"/>
      <c r="C25" s="16"/>
      <c r="D25" s="16"/>
      <c r="E25" s="16"/>
      <c r="P25" s="76">
        <v>1</v>
      </c>
      <c r="Q25" s="77">
        <v>2</v>
      </c>
      <c r="R25" s="77">
        <v>3</v>
      </c>
      <c r="S25" s="77">
        <v>4</v>
      </c>
      <c r="T25" s="77">
        <v>5</v>
      </c>
      <c r="U25" s="77">
        <v>6</v>
      </c>
      <c r="V25" s="78">
        <v>7</v>
      </c>
      <c r="W25" s="76">
        <v>8</v>
      </c>
      <c r="X25" s="77">
        <v>9</v>
      </c>
      <c r="Y25" s="77">
        <v>10</v>
      </c>
      <c r="Z25" s="77">
        <v>11</v>
      </c>
      <c r="AA25" s="77">
        <v>12</v>
      </c>
      <c r="AB25" s="77">
        <v>13</v>
      </c>
      <c r="AC25" s="78">
        <v>14</v>
      </c>
      <c r="AD25" s="77">
        <v>15</v>
      </c>
      <c r="AE25" s="77">
        <v>16</v>
      </c>
      <c r="AF25" s="77">
        <v>17</v>
      </c>
      <c r="AG25" s="77">
        <v>18</v>
      </c>
      <c r="AH25" s="77">
        <v>19</v>
      </c>
      <c r="AI25" s="77">
        <v>20</v>
      </c>
      <c r="AJ25" s="78">
        <v>21</v>
      </c>
      <c r="AK25" s="79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25"/>
      <c r="AZ25" s="25"/>
      <c r="BA25" s="25"/>
      <c r="BB25" s="25"/>
      <c r="BC25" s="25"/>
    </row>
    <row r="26" spans="2:55" s="7" customFormat="1" ht="18" customHeight="1">
      <c r="B26" s="86"/>
      <c r="C26" s="87" t="s">
        <v>25</v>
      </c>
      <c r="D26" s="87"/>
      <c r="E26" s="87"/>
      <c r="F26" s="87"/>
      <c r="G26" s="88" t="s">
        <v>12</v>
      </c>
      <c r="H26" s="109">
        <v>100</v>
      </c>
      <c r="I26" s="109"/>
      <c r="J26" s="109"/>
      <c r="K26" s="89" t="s">
        <v>13</v>
      </c>
      <c r="L26" s="87"/>
      <c r="M26" s="87"/>
      <c r="N26" s="87"/>
      <c r="O26" s="90"/>
      <c r="P26" s="91" t="s">
        <v>20</v>
      </c>
      <c r="Q26" s="92"/>
      <c r="R26" s="92"/>
      <c r="S26" s="92"/>
      <c r="T26" s="92"/>
      <c r="U26" s="92"/>
      <c r="V26" s="92"/>
      <c r="W26" s="91"/>
      <c r="X26" s="92"/>
      <c r="Y26" s="92"/>
      <c r="Z26" s="92"/>
      <c r="AA26" s="92"/>
      <c r="AB26" s="92"/>
      <c r="AC26" s="94"/>
      <c r="AD26" s="92"/>
      <c r="AE26" s="92"/>
      <c r="AF26" s="92"/>
      <c r="AG26" s="92"/>
      <c r="AH26" s="92"/>
      <c r="AI26" s="92"/>
      <c r="AJ26" s="94"/>
      <c r="AK26" s="81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5"/>
      <c r="AZ26" s="25"/>
      <c r="BA26" s="25"/>
      <c r="BB26" s="25"/>
      <c r="BC26" s="25"/>
    </row>
    <row r="27" spans="2:47" s="7" customFormat="1" ht="18" customHeight="1">
      <c r="B27" s="16"/>
      <c r="C27" s="16"/>
      <c r="D27" s="16"/>
      <c r="E27" s="16"/>
      <c r="F27" s="16"/>
      <c r="G27" s="8"/>
      <c r="H27" s="28"/>
      <c r="I27" s="28"/>
      <c r="J27" s="28"/>
      <c r="K27" s="17"/>
      <c r="L27" s="16"/>
      <c r="M27" s="16"/>
      <c r="N27" s="16"/>
      <c r="O27" s="1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5"/>
      <c r="AS27" s="25"/>
      <c r="AT27" s="25"/>
      <c r="AU27" s="63"/>
    </row>
    <row r="28" spans="35:42" ht="18" customHeight="1">
      <c r="AI28" s="7"/>
      <c r="AJ28" s="7"/>
      <c r="AK28" s="7"/>
      <c r="AL28" s="7"/>
      <c r="AM28" s="7"/>
      <c r="AN28" s="7"/>
      <c r="AO28" s="7"/>
      <c r="AP28" s="7"/>
    </row>
    <row r="29" spans="1:47" ht="18" customHeight="1">
      <c r="A29" s="10"/>
      <c r="F29" s="110">
        <v>1</v>
      </c>
      <c r="G29" s="110"/>
      <c r="H29" s="110"/>
      <c r="I29" s="110"/>
      <c r="J29" s="110">
        <v>0.9</v>
      </c>
      <c r="K29" s="110"/>
      <c r="L29" s="110"/>
      <c r="M29" s="110"/>
      <c r="N29" s="110">
        <v>0.8</v>
      </c>
      <c r="O29" s="110"/>
      <c r="P29" s="110"/>
      <c r="Q29" s="110"/>
      <c r="R29" s="110">
        <v>0.7</v>
      </c>
      <c r="S29" s="110"/>
      <c r="T29" s="110"/>
      <c r="U29" s="110"/>
      <c r="V29" s="110">
        <v>0.6</v>
      </c>
      <c r="W29" s="110"/>
      <c r="X29" s="110"/>
      <c r="Y29" s="110"/>
      <c r="Z29" s="110">
        <v>0.5</v>
      </c>
      <c r="AA29" s="110"/>
      <c r="AB29" s="110"/>
      <c r="AC29" s="110"/>
      <c r="AT29" s="62"/>
      <c r="AU29" s="6"/>
    </row>
    <row r="30" spans="1:47" ht="18" customHeight="1">
      <c r="A30" s="10"/>
      <c r="B30" s="98" t="str">
        <f>C26</f>
        <v>CPT-11</v>
      </c>
      <c r="C30" s="99"/>
      <c r="D30" s="99"/>
      <c r="E30" s="100"/>
      <c r="F30" s="104">
        <f>ROUND(H14*AN7,0)</f>
        <v>169</v>
      </c>
      <c r="G30" s="104"/>
      <c r="H30" s="104"/>
      <c r="I30" s="104"/>
      <c r="J30" s="104">
        <f>ROUND(F30*J29,0)</f>
        <v>152</v>
      </c>
      <c r="K30" s="104"/>
      <c r="L30" s="104"/>
      <c r="M30" s="104"/>
      <c r="N30" s="106">
        <f>ROUND(F30*N29,0)</f>
        <v>135</v>
      </c>
      <c r="O30" s="106"/>
      <c r="P30" s="106"/>
      <c r="Q30" s="106"/>
      <c r="R30" s="106">
        <f>ROUND(F30*R29,0)</f>
        <v>118</v>
      </c>
      <c r="S30" s="106"/>
      <c r="T30" s="106"/>
      <c r="U30" s="106"/>
      <c r="V30" s="106">
        <f>ROUND(F30*V29,0)</f>
        <v>101</v>
      </c>
      <c r="W30" s="106"/>
      <c r="X30" s="106"/>
      <c r="Y30" s="106"/>
      <c r="Z30" s="106">
        <f>ROUND(F30*Z29,0)</f>
        <v>85</v>
      </c>
      <c r="AA30" s="106"/>
      <c r="AB30" s="106"/>
      <c r="AC30" s="106"/>
      <c r="AE30" s="9"/>
      <c r="AF30" s="9"/>
      <c r="AG30" s="9"/>
      <c r="AT30" s="62"/>
      <c r="AU30" s="6"/>
    </row>
    <row r="31" spans="1:47" ht="18" customHeight="1">
      <c r="A31" s="10"/>
      <c r="B31" s="101"/>
      <c r="C31" s="102"/>
      <c r="D31" s="102"/>
      <c r="E31" s="103"/>
      <c r="F31" s="105"/>
      <c r="G31" s="105"/>
      <c r="H31" s="105"/>
      <c r="I31" s="105"/>
      <c r="J31" s="105"/>
      <c r="K31" s="105"/>
      <c r="L31" s="105"/>
      <c r="M31" s="105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E31" s="9"/>
      <c r="AF31" s="9"/>
      <c r="AG31" s="9"/>
      <c r="AT31" s="62"/>
      <c r="AU31" s="6"/>
    </row>
    <row r="32" spans="2:34" ht="18" customHeight="1">
      <c r="B32" s="10"/>
      <c r="C32" s="24"/>
      <c r="D32" s="24"/>
      <c r="E32" s="24"/>
      <c r="F32" s="24"/>
      <c r="G32" s="73"/>
      <c r="H32" s="73"/>
      <c r="I32" s="73"/>
      <c r="J32" s="72"/>
      <c r="K32" s="72"/>
      <c r="L32" s="72"/>
      <c r="M32" s="72"/>
      <c r="N32" s="72"/>
      <c r="O32" s="74"/>
      <c r="P32" s="74"/>
      <c r="Q32" s="74"/>
      <c r="R32" s="74"/>
      <c r="S32" s="74"/>
      <c r="T32" s="74"/>
      <c r="U32" s="74"/>
      <c r="V32" s="74"/>
      <c r="Y32" s="9"/>
      <c r="Z32" s="9"/>
      <c r="AF32" s="9"/>
      <c r="AG32" s="9"/>
      <c r="AH32" s="9"/>
    </row>
    <row r="33" spans="2:34" ht="18" customHeight="1">
      <c r="B33" s="10"/>
      <c r="C33" s="24"/>
      <c r="D33" s="24"/>
      <c r="E33" s="24"/>
      <c r="F33" s="24"/>
      <c r="G33" s="73"/>
      <c r="H33" s="73"/>
      <c r="I33" s="73"/>
      <c r="J33" s="72"/>
      <c r="K33" s="72"/>
      <c r="L33" s="72"/>
      <c r="M33" s="72"/>
      <c r="N33" s="72"/>
      <c r="O33" s="74"/>
      <c r="P33" s="74"/>
      <c r="Q33" s="74"/>
      <c r="R33" s="74"/>
      <c r="S33" s="74"/>
      <c r="T33" s="74"/>
      <c r="U33" s="74"/>
      <c r="V33" s="74"/>
      <c r="Y33" s="9"/>
      <c r="Z33" s="9"/>
      <c r="AF33" s="9"/>
      <c r="AG33" s="9"/>
      <c r="AH33" s="9"/>
    </row>
    <row r="34" spans="2:34" ht="18" customHeight="1">
      <c r="B34" s="10"/>
      <c r="C34" s="24"/>
      <c r="D34" s="24"/>
      <c r="E34" s="24"/>
      <c r="F34" s="24"/>
      <c r="G34" s="73"/>
      <c r="H34" s="73"/>
      <c r="I34" s="73"/>
      <c r="J34" s="72"/>
      <c r="K34" s="72"/>
      <c r="L34" s="72"/>
      <c r="M34" s="72"/>
      <c r="N34" s="72"/>
      <c r="O34" s="74"/>
      <c r="P34" s="74"/>
      <c r="Q34" s="74"/>
      <c r="R34" s="74"/>
      <c r="S34" s="74"/>
      <c r="T34" s="74"/>
      <c r="U34" s="74"/>
      <c r="V34" s="74"/>
      <c r="Y34" s="9"/>
      <c r="Z34" s="9"/>
      <c r="AF34" s="9"/>
      <c r="AG34" s="9"/>
      <c r="AH34" s="9"/>
    </row>
    <row r="35" spans="1:9" ht="18" customHeight="1">
      <c r="A35" s="9" t="s">
        <v>40</v>
      </c>
      <c r="F35" s="2"/>
      <c r="G35" s="2"/>
      <c r="H35" s="2"/>
      <c r="I35" s="3"/>
    </row>
    <row r="36" spans="3:47" ht="18" customHeight="1">
      <c r="C36" s="9"/>
      <c r="D36" s="9"/>
      <c r="E36" s="2"/>
      <c r="F36" s="9"/>
      <c r="G36" s="112"/>
      <c r="H36" s="113"/>
      <c r="I36" s="113"/>
      <c r="J36" s="113"/>
      <c r="K36" s="113"/>
      <c r="L36" s="113"/>
      <c r="M36" s="113"/>
      <c r="N36" s="112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T36" s="62"/>
      <c r="AU36" s="6"/>
    </row>
    <row r="37" spans="2:47" ht="18" customHeight="1">
      <c r="B37" s="75"/>
      <c r="C37" s="9"/>
      <c r="D37" s="9"/>
      <c r="E37" s="2"/>
      <c r="F37" s="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T37" s="62"/>
      <c r="AU37" s="6"/>
    </row>
    <row r="38" spans="2:47" ht="18" customHeight="1">
      <c r="B38" s="114" t="str">
        <f>C14</f>
        <v>CPT-11</v>
      </c>
      <c r="C38" s="114"/>
      <c r="D38" s="114"/>
      <c r="E38" s="114"/>
      <c r="F38" s="114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T38" s="62"/>
      <c r="AU38" s="6"/>
    </row>
    <row r="39" spans="2:47" ht="18" customHeight="1">
      <c r="B39" s="114"/>
      <c r="C39" s="114"/>
      <c r="D39" s="114"/>
      <c r="E39" s="114"/>
      <c r="F39" s="114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T39" s="62"/>
      <c r="AU39" s="6"/>
    </row>
    <row r="40" spans="2:47" ht="18" customHeight="1">
      <c r="B40" s="114" t="s">
        <v>41</v>
      </c>
      <c r="C40" s="114"/>
      <c r="D40" s="114"/>
      <c r="E40" s="114"/>
      <c r="F40" s="114"/>
      <c r="G40" s="113"/>
      <c r="H40" s="113"/>
      <c r="I40" s="113"/>
      <c r="J40" s="113"/>
      <c r="K40" s="113"/>
      <c r="L40" s="113"/>
      <c r="M40" s="113"/>
      <c r="N40" s="115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T40" s="62"/>
      <c r="AU40" s="6"/>
    </row>
    <row r="41" spans="2:47" ht="18" customHeight="1">
      <c r="B41" s="114"/>
      <c r="C41" s="114"/>
      <c r="D41" s="114"/>
      <c r="E41" s="114"/>
      <c r="F41" s="114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T41" s="62"/>
      <c r="AU41" s="6"/>
    </row>
    <row r="42" spans="2:47" ht="18" customHeight="1">
      <c r="B42" s="116" t="s">
        <v>49</v>
      </c>
      <c r="C42" s="114"/>
      <c r="D42" s="114"/>
      <c r="E42" s="114"/>
      <c r="F42" s="114"/>
      <c r="G42" s="11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T42" s="62"/>
      <c r="AU42" s="6"/>
    </row>
    <row r="43" spans="2:47" ht="18" customHeight="1">
      <c r="B43" s="114"/>
      <c r="C43" s="114"/>
      <c r="D43" s="114"/>
      <c r="E43" s="114"/>
      <c r="F43" s="114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T43" s="62"/>
      <c r="AU43" s="6"/>
    </row>
    <row r="44" spans="1:42" ht="18" customHeight="1">
      <c r="A44" s="2"/>
      <c r="C44" s="28"/>
      <c r="D44" s="28"/>
      <c r="E44" s="28"/>
      <c r="F44" s="28"/>
      <c r="G44" s="28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1:42" ht="18" customHeight="1">
      <c r="A45" s="2"/>
      <c r="C45" s="28"/>
      <c r="D45" s="28"/>
      <c r="E45" s="28"/>
      <c r="F45" s="28"/>
      <c r="G45" s="28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</row>
    <row r="46" spans="1:42" ht="18" customHeight="1">
      <c r="A46" s="2"/>
      <c r="C46" s="28"/>
      <c r="D46" s="28"/>
      <c r="E46" s="28"/>
      <c r="F46" s="28"/>
      <c r="G46" s="28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  <row r="47" spans="1:42" ht="18" customHeight="1">
      <c r="A47" s="2"/>
      <c r="C47" s="28"/>
      <c r="D47" s="28"/>
      <c r="E47" s="28"/>
      <c r="F47" s="28"/>
      <c r="G47" s="28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  <row r="48" spans="1:42" ht="18" customHeight="1">
      <c r="A48" s="2"/>
      <c r="C48" s="28"/>
      <c r="D48" s="28"/>
      <c r="E48" s="28"/>
      <c r="F48" s="28"/>
      <c r="G48" s="28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</row>
    <row r="49" spans="1:42" ht="18" customHeight="1">
      <c r="A49" s="2"/>
      <c r="C49" s="28"/>
      <c r="D49" s="28"/>
      <c r="E49" s="28"/>
      <c r="F49" s="28"/>
      <c r="G49" s="28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</row>
    <row r="50" spans="1:42" ht="18" customHeight="1">
      <c r="A50" s="2"/>
      <c r="C50" s="28"/>
      <c r="D50" s="28"/>
      <c r="E50" s="28"/>
      <c r="F50" s="28"/>
      <c r="G50" s="28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</row>
    <row r="51" spans="1:42" ht="18" customHeight="1">
      <c r="A51" s="2"/>
      <c r="C51" s="28"/>
      <c r="D51" s="28"/>
      <c r="E51" s="28"/>
      <c r="F51" s="28"/>
      <c r="G51" s="28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</row>
    <row r="52" spans="1:42" ht="18" customHeight="1">
      <c r="A52" s="2"/>
      <c r="C52" s="28"/>
      <c r="D52" s="28"/>
      <c r="E52" s="28"/>
      <c r="F52" s="28"/>
      <c r="G52" s="28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</row>
    <row r="53" spans="1:9" ht="18" customHeight="1">
      <c r="A53" s="2"/>
      <c r="F53" s="2"/>
      <c r="G53" s="2"/>
      <c r="H53" s="2"/>
      <c r="I53" s="3"/>
    </row>
    <row r="54" spans="1:9" ht="18" customHeight="1">
      <c r="A54" s="2"/>
      <c r="F54" s="2"/>
      <c r="G54" s="2"/>
      <c r="H54" s="2"/>
      <c r="I54" s="3"/>
    </row>
    <row r="55" ht="18" customHeight="1"/>
    <row r="56" spans="1:8" ht="18" customHeight="1">
      <c r="A56" s="24"/>
      <c r="B56" s="24"/>
      <c r="C56" s="24"/>
      <c r="D56" s="24"/>
      <c r="E56" s="24"/>
      <c r="F56" s="24"/>
      <c r="G56" s="24"/>
      <c r="H56" s="24"/>
    </row>
    <row r="57" spans="1:13" ht="18" customHeight="1">
      <c r="A57" s="1"/>
      <c r="B57" s="1"/>
      <c r="C57" s="1"/>
      <c r="D57" s="1"/>
      <c r="E57" s="1"/>
      <c r="F57" s="24"/>
      <c r="G57" s="24"/>
      <c r="H57" s="24"/>
      <c r="K57" s="29"/>
      <c r="L57" s="29"/>
      <c r="M57" s="30"/>
    </row>
    <row r="58" spans="1:19" ht="18" customHeight="1">
      <c r="A58" s="1"/>
      <c r="B58" s="1"/>
      <c r="C58" s="17"/>
      <c r="F58" s="24"/>
      <c r="G58" s="24"/>
      <c r="H58" s="24"/>
      <c r="K58" s="29"/>
      <c r="L58" s="29"/>
      <c r="M58" s="30"/>
      <c r="S58" s="1"/>
    </row>
    <row r="59" spans="1:19" ht="18" customHeight="1">
      <c r="A59" s="1"/>
      <c r="B59" s="1"/>
      <c r="C59" s="17"/>
      <c r="F59" s="24"/>
      <c r="G59" s="24"/>
      <c r="H59" s="24"/>
      <c r="K59" s="29"/>
      <c r="L59" s="29"/>
      <c r="M59" s="30"/>
      <c r="S59" s="1"/>
    </row>
    <row r="60" spans="1:13" ht="18" customHeight="1">
      <c r="A60" s="1"/>
      <c r="B60" s="1"/>
      <c r="C60" s="17"/>
      <c r="D60" s="1"/>
      <c r="F60" s="24"/>
      <c r="G60" s="24"/>
      <c r="H60" s="24"/>
      <c r="K60" s="29"/>
      <c r="L60" s="29"/>
      <c r="M60" s="30"/>
    </row>
    <row r="61" spans="1:31" ht="18" customHeight="1">
      <c r="A61" s="1"/>
      <c r="B61" s="1"/>
      <c r="C61" s="17"/>
      <c r="D61" s="1"/>
      <c r="E61" s="1"/>
      <c r="F61" s="24"/>
      <c r="G61" s="24"/>
      <c r="H61" s="24"/>
      <c r="K61" s="29"/>
      <c r="L61" s="29"/>
      <c r="M61" s="30"/>
      <c r="W61" s="27"/>
      <c r="X61" s="27"/>
      <c r="Y61" s="27"/>
      <c r="Z61" s="27"/>
      <c r="AA61" s="27"/>
      <c r="AB61" s="27"/>
      <c r="AC61" s="27"/>
      <c r="AD61" s="27"/>
      <c r="AE61" s="27"/>
    </row>
    <row r="62" spans="3:13" ht="18" customHeight="1">
      <c r="C62" s="17"/>
      <c r="K62" s="29"/>
      <c r="L62" s="29"/>
      <c r="M62" s="30"/>
    </row>
    <row r="63" spans="1:13" ht="18" customHeight="1">
      <c r="A63" s="1"/>
      <c r="B63" s="1"/>
      <c r="C63" s="17"/>
      <c r="D63" s="1"/>
      <c r="E63" s="1"/>
      <c r="F63" s="24"/>
      <c r="G63" s="24"/>
      <c r="H63" s="24"/>
      <c r="K63" s="29"/>
      <c r="L63" s="29"/>
      <c r="M63" s="30"/>
    </row>
    <row r="64" spans="1:13" ht="13.5" customHeight="1">
      <c r="A64" s="1"/>
      <c r="B64" s="1"/>
      <c r="C64" s="3"/>
      <c r="D64" s="1"/>
      <c r="E64" s="1"/>
      <c r="F64" s="24"/>
      <c r="G64" s="24"/>
      <c r="H64" s="24"/>
      <c r="K64" s="29"/>
      <c r="L64" s="29"/>
      <c r="M64" s="30"/>
    </row>
    <row r="65" spans="1:13" ht="13.5" customHeight="1">
      <c r="A65" s="1"/>
      <c r="B65" s="1"/>
      <c r="C65" s="17"/>
      <c r="D65" s="1"/>
      <c r="E65" s="1"/>
      <c r="F65" s="24"/>
      <c r="G65" s="24"/>
      <c r="H65" s="24"/>
      <c r="K65" s="29"/>
      <c r="L65" s="29"/>
      <c r="M65" s="30"/>
    </row>
    <row r="66" spans="1:13" ht="13.5" customHeight="1">
      <c r="A66" s="1"/>
      <c r="B66" s="1"/>
      <c r="C66" s="17"/>
      <c r="D66" s="1"/>
      <c r="E66" s="1"/>
      <c r="F66" s="24"/>
      <c r="G66" s="24"/>
      <c r="H66" s="24"/>
      <c r="K66" s="29"/>
      <c r="L66" s="29"/>
      <c r="M66" s="30"/>
    </row>
    <row r="67" spans="2:13" ht="13.5" customHeight="1">
      <c r="B67" s="1"/>
      <c r="C67" s="17"/>
      <c r="K67" s="29"/>
      <c r="L67" s="29"/>
      <c r="M67" s="30"/>
    </row>
    <row r="68" spans="2:13" ht="13.5" customHeight="1">
      <c r="B68" s="1"/>
      <c r="C68" s="17"/>
      <c r="K68" s="29"/>
      <c r="L68" s="29"/>
      <c r="M68" s="30"/>
    </row>
    <row r="69" spans="3:13" ht="13.5" customHeight="1">
      <c r="C69" s="17"/>
      <c r="K69" s="29"/>
      <c r="L69" s="29"/>
      <c r="M69" s="30"/>
    </row>
    <row r="70" spans="1:13" ht="13.5" customHeight="1">
      <c r="A70" s="1"/>
      <c r="B70" s="1"/>
      <c r="C70" s="17"/>
      <c r="D70" s="1"/>
      <c r="E70" s="1"/>
      <c r="F70" s="24"/>
      <c r="G70" s="24"/>
      <c r="H70" s="24"/>
      <c r="K70" s="29"/>
      <c r="L70" s="29"/>
      <c r="M70" s="30"/>
    </row>
    <row r="71" spans="1:13" ht="13.5" customHeight="1">
      <c r="A71" s="1"/>
      <c r="B71" s="1"/>
      <c r="C71" s="1"/>
      <c r="D71" s="1"/>
      <c r="E71" s="1"/>
      <c r="F71" s="24"/>
      <c r="G71" s="24"/>
      <c r="H71" s="24"/>
      <c r="K71" s="29"/>
      <c r="L71" s="29"/>
      <c r="M71" s="30"/>
    </row>
  </sheetData>
  <sheetProtection/>
  <mergeCells count="57">
    <mergeCell ref="B42:F43"/>
    <mergeCell ref="G42:M43"/>
    <mergeCell ref="N42:T43"/>
    <mergeCell ref="U42:AA43"/>
    <mergeCell ref="AB42:AH43"/>
    <mergeCell ref="AI42:AO43"/>
    <mergeCell ref="B40:F41"/>
    <mergeCell ref="G40:M41"/>
    <mergeCell ref="N40:T41"/>
    <mergeCell ref="U40:AA41"/>
    <mergeCell ref="AB40:AH41"/>
    <mergeCell ref="AI40:AO41"/>
    <mergeCell ref="B38:F39"/>
    <mergeCell ref="G38:M39"/>
    <mergeCell ref="N38:T39"/>
    <mergeCell ref="U38:AA39"/>
    <mergeCell ref="AB38:AH39"/>
    <mergeCell ref="AI38:AO39"/>
    <mergeCell ref="Z18:AC19"/>
    <mergeCell ref="G36:M37"/>
    <mergeCell ref="N36:T37"/>
    <mergeCell ref="U36:AA37"/>
    <mergeCell ref="AB36:AH37"/>
    <mergeCell ref="AI36:AO37"/>
    <mergeCell ref="Z30:AC31"/>
    <mergeCell ref="B18:E19"/>
    <mergeCell ref="F18:I19"/>
    <mergeCell ref="J18:M19"/>
    <mergeCell ref="N18:Q19"/>
    <mergeCell ref="R18:U19"/>
    <mergeCell ref="V18:Y19"/>
    <mergeCell ref="AJ4:AQ4"/>
    <mergeCell ref="AN5:AQ5"/>
    <mergeCell ref="AN6:AQ6"/>
    <mergeCell ref="AN7:AQ7"/>
    <mergeCell ref="H14:J14"/>
    <mergeCell ref="F17:I17"/>
    <mergeCell ref="J17:M17"/>
    <mergeCell ref="N17:Q17"/>
    <mergeCell ref="R17:U17"/>
    <mergeCell ref="V17:Y17"/>
    <mergeCell ref="AN8:AQ8"/>
    <mergeCell ref="AK9:AM9"/>
    <mergeCell ref="H26:J26"/>
    <mergeCell ref="F29:I29"/>
    <mergeCell ref="J29:M29"/>
    <mergeCell ref="N29:Q29"/>
    <mergeCell ref="R29:U29"/>
    <mergeCell ref="V29:Y29"/>
    <mergeCell ref="Z29:AC29"/>
    <mergeCell ref="Z17:AC17"/>
    <mergeCell ref="B30:E31"/>
    <mergeCell ref="F30:I31"/>
    <mergeCell ref="J30:M31"/>
    <mergeCell ref="N30:Q31"/>
    <mergeCell ref="R30:U31"/>
    <mergeCell ref="V30:Y31"/>
  </mergeCells>
  <printOptions/>
  <pageMargins left="0.5511811023622047" right="0.11811023622047245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E13" sqref="E13"/>
    </sheetView>
  </sheetViews>
  <sheetFormatPr defaultColWidth="11.625" defaultRowHeight="24" customHeight="1"/>
  <cols>
    <col min="1" max="1" width="13.50390625" style="15" customWidth="1"/>
    <col min="2" max="2" width="18.375" style="11" customWidth="1"/>
    <col min="3" max="3" width="10.375" style="15" customWidth="1"/>
    <col min="4" max="4" width="10.75390625" style="12" customWidth="1"/>
    <col min="5" max="5" width="68.125" style="10" customWidth="1"/>
    <col min="6" max="16384" width="11.625" style="10" customWidth="1"/>
  </cols>
  <sheetData>
    <row r="1" spans="1:3" ht="20.25" customHeight="1">
      <c r="A1" s="15" t="s">
        <v>28</v>
      </c>
      <c r="B1" s="11" t="s">
        <v>65</v>
      </c>
      <c r="C1" s="14" t="s">
        <v>7</v>
      </c>
    </row>
    <row r="2" spans="1:2" ht="20.25" customHeight="1" thickBot="1">
      <c r="A2" s="15" t="s">
        <v>29</v>
      </c>
      <c r="B2" s="11" t="s">
        <v>66</v>
      </c>
    </row>
    <row r="3" spans="1:4" ht="20.25" customHeight="1" thickBot="1">
      <c r="A3" s="15" t="s">
        <v>2</v>
      </c>
      <c r="B3" s="11" t="s">
        <v>67</v>
      </c>
      <c r="C3" s="14" t="s">
        <v>8</v>
      </c>
      <c r="D3" s="64"/>
    </row>
    <row r="4" spans="1:3" ht="20.25" customHeight="1">
      <c r="A4" s="15" t="s">
        <v>3</v>
      </c>
      <c r="B4" s="12">
        <v>20090</v>
      </c>
      <c r="C4" s="18" t="str">
        <f>IF(D4=""," ",ROUND((D4-D3)/30.4375,1))</f>
        <v> </v>
      </c>
    </row>
    <row r="5" spans="1:3" ht="20.25" customHeight="1">
      <c r="A5" s="15" t="s">
        <v>14</v>
      </c>
      <c r="B5" s="12" t="s">
        <v>34</v>
      </c>
      <c r="C5" s="18" t="str">
        <f>IF(D5=""," ",ROUND((D5-D3)/30.4375,1))</f>
        <v> </v>
      </c>
    </row>
    <row r="6" spans="1:3" ht="20.25" customHeight="1">
      <c r="A6" s="15" t="s">
        <v>15</v>
      </c>
      <c r="B6" s="11" t="s">
        <v>68</v>
      </c>
      <c r="C6" s="18" t="str">
        <f>IF(D6=""," ",ROUND((D6-D3)/30.4375,1))</f>
        <v> </v>
      </c>
    </row>
    <row r="7" spans="1:3" ht="20.25" customHeight="1">
      <c r="A7" s="13" t="s">
        <v>9</v>
      </c>
      <c r="B7" s="11" t="s">
        <v>11</v>
      </c>
      <c r="C7" s="18" t="str">
        <f>IF(D7=""," ",ROUND((D7-D3)/30.4375,1))</f>
        <v> </v>
      </c>
    </row>
    <row r="8" spans="1:3" ht="20.25" customHeight="1">
      <c r="A8" s="15" t="s">
        <v>30</v>
      </c>
      <c r="B8" s="12">
        <v>43922</v>
      </c>
      <c r="C8" s="18" t="str">
        <f>IF(D8=""," ",ROUND((D8-D3)/30.4375,1))</f>
        <v> </v>
      </c>
    </row>
    <row r="9" spans="1:3" ht="20.25" customHeight="1">
      <c r="A9" s="15" t="s">
        <v>31</v>
      </c>
      <c r="B9" s="11">
        <f>ROUNDDOWN((B8-B4)/365.25,1)</f>
        <v>65.2</v>
      </c>
      <c r="C9" s="18" t="str">
        <f>IF(D9=""," ",ROUND((D9-D3)/30.4375,1))</f>
        <v> </v>
      </c>
    </row>
    <row r="10" spans="1:3" ht="20.25" customHeight="1">
      <c r="A10" s="15" t="s">
        <v>4</v>
      </c>
      <c r="B10" s="11">
        <v>170</v>
      </c>
      <c r="C10" s="18" t="str">
        <f>IF(D10=""," ",ROUND((D10-D3)/30.4375,1))</f>
        <v> </v>
      </c>
    </row>
    <row r="11" spans="1:3" ht="20.25" customHeight="1">
      <c r="A11" s="15" t="s">
        <v>5</v>
      </c>
      <c r="B11" s="11">
        <v>60</v>
      </c>
      <c r="C11" s="18" t="str">
        <f>IF(D11=""," ",ROUND((D11-D3)/30.4375,1))</f>
        <v> </v>
      </c>
    </row>
    <row r="12" spans="1:3" ht="20.25" customHeight="1">
      <c r="A12" s="15" t="s">
        <v>6</v>
      </c>
      <c r="B12" s="11">
        <f>ROUND(B10^0.725*B11^0.425*0.007184,2)</f>
        <v>1.69</v>
      </c>
      <c r="C12" s="18" t="str">
        <f>IF(D12=""," ",ROUND((D12-D3)/30.4375,1))</f>
        <v> </v>
      </c>
    </row>
    <row r="13" spans="1:3" ht="20.25" customHeight="1">
      <c r="A13" s="15" t="s">
        <v>32</v>
      </c>
      <c r="B13" s="11">
        <v>1</v>
      </c>
      <c r="C13" s="18" t="str">
        <f>IF(D13=""," ",ROUND((D13-D3)/30.4375,1))</f>
        <v> </v>
      </c>
    </row>
    <row r="14" spans="1:3" ht="20.25" customHeight="1">
      <c r="A14" s="15" t="s">
        <v>33</v>
      </c>
      <c r="B14" s="11">
        <f>IF(B5="男",ROUNDDOWN(194*B13^-1.094*B9^-0.287,1),ROUNDDOWN(194*B13^-1.094*B9^-0.287*0.739,1))</f>
        <v>58.4</v>
      </c>
      <c r="C14" s="18" t="str">
        <f>IF(D14=""," ",ROUND((D14-D3)/30.4375,1))</f>
        <v> </v>
      </c>
    </row>
    <row r="15" ht="20.25" customHeight="1"/>
    <row r="29" ht="24" customHeight="1">
      <c r="A29" s="15" t="s">
        <v>34</v>
      </c>
    </row>
    <row r="30" ht="24" customHeight="1">
      <c r="A30" s="15" t="s">
        <v>35</v>
      </c>
    </row>
    <row r="32" ht="24" customHeight="1">
      <c r="A32" s="15" t="s">
        <v>11</v>
      </c>
    </row>
    <row r="33" ht="24" customHeight="1">
      <c r="A33" s="15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87" right="0.787" top="0.984" bottom="0.984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T14" sqref="T14"/>
    </sheetView>
  </sheetViews>
  <sheetFormatPr defaultColWidth="9.00390625" defaultRowHeight="12" customHeight="1"/>
  <cols>
    <col min="1" max="1" width="4.75390625" style="22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1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0" customWidth="1"/>
    <col min="14" max="14" width="6.25390625" style="22" customWidth="1"/>
    <col min="15" max="15" width="3.00390625" style="31" customWidth="1"/>
    <col min="16" max="16" width="15.00390625" style="31" customWidth="1"/>
    <col min="17" max="17" width="3.625" style="20" customWidth="1"/>
    <col min="18" max="16384" width="9.00390625" style="4" customWidth="1"/>
  </cols>
  <sheetData>
    <row r="1" spans="2:17" ht="15" customHeight="1">
      <c r="B1" s="36"/>
      <c r="C1" s="36"/>
      <c r="D1" s="36"/>
      <c r="E1" s="35"/>
      <c r="F1" s="34"/>
      <c r="G1" s="35"/>
      <c r="H1" s="36"/>
      <c r="I1" s="36"/>
      <c r="J1" s="36"/>
      <c r="K1" s="35"/>
      <c r="L1" s="36"/>
      <c r="M1" s="35"/>
      <c r="N1" s="23"/>
      <c r="O1" s="34"/>
      <c r="P1" s="34"/>
      <c r="Q1" s="35"/>
    </row>
    <row r="2" spans="2:17" ht="15" customHeight="1">
      <c r="B2" s="36"/>
      <c r="C2" s="36"/>
      <c r="D2" s="36"/>
      <c r="E2" s="35"/>
      <c r="F2" s="34"/>
      <c r="G2" s="35"/>
      <c r="H2" s="36"/>
      <c r="I2" s="46" t="str">
        <f>'患者情報'!B1</f>
        <v>100000-0</v>
      </c>
      <c r="J2" s="47"/>
      <c r="K2" s="47"/>
      <c r="L2" s="36"/>
      <c r="M2" s="36"/>
      <c r="O2" s="34"/>
      <c r="P2" s="37"/>
      <c r="Q2" s="38"/>
    </row>
    <row r="3" spans="2:17" ht="15" customHeight="1">
      <c r="B3" s="36"/>
      <c r="C3" s="36"/>
      <c r="D3" s="41"/>
      <c r="E3" s="35"/>
      <c r="F3" s="34"/>
      <c r="G3" s="35"/>
      <c r="H3" s="36"/>
      <c r="I3" s="46" t="str">
        <f>'患者情報'!B2</f>
        <v>オオズ　タロウ</v>
      </c>
      <c r="J3" s="47"/>
      <c r="K3" s="47"/>
      <c r="L3" s="36"/>
      <c r="M3" s="36"/>
      <c r="O3" s="34"/>
      <c r="P3" s="37"/>
      <c r="Q3" s="38"/>
    </row>
    <row r="4" spans="2:17" ht="24" customHeight="1" thickBot="1">
      <c r="B4" s="36"/>
      <c r="C4" s="42"/>
      <c r="D4" s="36"/>
      <c r="E4" s="35"/>
      <c r="F4" s="34"/>
      <c r="G4" s="35"/>
      <c r="H4" s="36"/>
      <c r="I4" s="48" t="str">
        <f>'患者情報'!B3</f>
        <v>大洲　太郎</v>
      </c>
      <c r="J4" s="49"/>
      <c r="K4" s="49"/>
      <c r="L4" s="36"/>
      <c r="M4" s="36"/>
      <c r="O4" s="34"/>
      <c r="P4" s="39"/>
      <c r="Q4" s="38"/>
    </row>
    <row r="5" spans="2:17" ht="21.75" customHeight="1" thickBot="1" thickTop="1">
      <c r="B5" s="36"/>
      <c r="C5" s="36"/>
      <c r="D5" s="36"/>
      <c r="E5" s="35"/>
      <c r="F5" s="34"/>
      <c r="G5" s="35"/>
      <c r="H5" s="36"/>
      <c r="I5" s="117">
        <f>'患者情報'!B4</f>
        <v>20090</v>
      </c>
      <c r="J5" s="117"/>
      <c r="K5" s="50" t="str">
        <f>'患者情報'!B5</f>
        <v>男</v>
      </c>
      <c r="L5" s="97">
        <f>'患者情報'!B9</f>
        <v>65.2</v>
      </c>
      <c r="M5" s="47" t="s">
        <v>69</v>
      </c>
      <c r="O5" s="34"/>
      <c r="P5" s="60" t="s">
        <v>16</v>
      </c>
      <c r="Q5" s="40"/>
    </row>
    <row r="6" spans="2:17" ht="21.75" customHeight="1" thickTop="1">
      <c r="B6" s="36"/>
      <c r="C6" s="36"/>
      <c r="D6" s="36"/>
      <c r="E6" s="35"/>
      <c r="F6" s="34"/>
      <c r="G6" s="35"/>
      <c r="H6" s="36"/>
      <c r="I6" s="46" t="str">
        <f>'患者情報'!B6</f>
        <v>内科　Dr.</v>
      </c>
      <c r="J6" s="47"/>
      <c r="K6" s="47"/>
      <c r="L6" s="36"/>
      <c r="M6" s="36"/>
      <c r="O6" s="34"/>
      <c r="P6" s="118">
        <v>43922</v>
      </c>
      <c r="Q6" s="40"/>
    </row>
    <row r="7" spans="2:17" ht="21.75" customHeight="1" thickBot="1">
      <c r="B7" s="36"/>
      <c r="C7" s="36"/>
      <c r="D7" s="43"/>
      <c r="E7" s="35"/>
      <c r="F7" s="34"/>
      <c r="G7" s="35"/>
      <c r="H7" s="51"/>
      <c r="I7" s="120">
        <f>P6</f>
        <v>43922</v>
      </c>
      <c r="J7" s="120"/>
      <c r="K7" s="120"/>
      <c r="L7" s="36"/>
      <c r="M7" s="36"/>
      <c r="O7" s="34"/>
      <c r="P7" s="119"/>
      <c r="Q7" s="40"/>
    </row>
    <row r="8" spans="2:17" ht="12.75" customHeight="1" thickTop="1">
      <c r="B8" s="36"/>
      <c r="D8" s="44"/>
      <c r="E8" s="35"/>
      <c r="F8" s="34"/>
      <c r="G8" s="35"/>
      <c r="I8" s="52"/>
      <c r="J8" s="53"/>
      <c r="K8" s="53"/>
      <c r="L8" s="54"/>
      <c r="M8" s="40"/>
      <c r="O8" s="34"/>
      <c r="P8" s="34"/>
      <c r="Q8" s="40"/>
    </row>
    <row r="9" spans="2:17" ht="12" customHeight="1">
      <c r="B9" s="36"/>
      <c r="C9" s="121"/>
      <c r="D9" s="121"/>
      <c r="E9" s="121"/>
      <c r="F9" s="34"/>
      <c r="G9" s="35"/>
      <c r="H9" s="122"/>
      <c r="I9" s="61" t="s">
        <v>58</v>
      </c>
      <c r="J9" s="35"/>
      <c r="K9" s="35"/>
      <c r="L9" s="35"/>
      <c r="M9" s="40"/>
      <c r="O9" s="33"/>
      <c r="P9" s="33"/>
      <c r="Q9" s="32"/>
    </row>
    <row r="10" spans="2:17" ht="12" customHeight="1">
      <c r="B10" s="36"/>
      <c r="C10" s="121"/>
      <c r="D10" s="121"/>
      <c r="E10" s="121"/>
      <c r="F10" s="34"/>
      <c r="G10" s="35"/>
      <c r="H10" s="122"/>
      <c r="I10" s="36"/>
      <c r="J10" s="35"/>
      <c r="K10" s="35"/>
      <c r="L10" s="35"/>
      <c r="M10" s="40"/>
      <c r="P10" s="5"/>
      <c r="Q10" s="31"/>
    </row>
    <row r="11" spans="2:17" ht="12" customHeight="1">
      <c r="B11" s="36"/>
      <c r="C11" s="121"/>
      <c r="D11" s="121"/>
      <c r="E11" s="121"/>
      <c r="F11" s="34"/>
      <c r="G11" s="35"/>
      <c r="H11" s="122"/>
      <c r="I11" s="36"/>
      <c r="J11" s="35"/>
      <c r="K11" s="35"/>
      <c r="L11" s="35"/>
      <c r="M11" s="40"/>
      <c r="P11" s="5"/>
      <c r="Q11" s="31"/>
    </row>
    <row r="12" spans="2:17" ht="12" customHeight="1">
      <c r="B12" s="36"/>
      <c r="C12" s="121"/>
      <c r="D12" s="121"/>
      <c r="E12" s="121"/>
      <c r="F12" s="34"/>
      <c r="G12" s="35"/>
      <c r="H12" s="122"/>
      <c r="I12" s="36"/>
      <c r="J12" s="35"/>
      <c r="K12" s="35"/>
      <c r="L12" s="35"/>
      <c r="M12" s="40"/>
      <c r="P12" s="5"/>
      <c r="Q12" s="31"/>
    </row>
    <row r="13" spans="2:17" ht="12" customHeight="1">
      <c r="B13" s="36"/>
      <c r="C13" s="36"/>
      <c r="D13" s="36"/>
      <c r="E13" s="35"/>
      <c r="F13" s="34"/>
      <c r="G13" s="35"/>
      <c r="H13" s="36"/>
      <c r="I13" s="36"/>
      <c r="J13" s="35"/>
      <c r="K13" s="35"/>
      <c r="L13" s="35"/>
      <c r="M13" s="40"/>
      <c r="P13" s="5"/>
      <c r="Q13" s="31"/>
    </row>
    <row r="14" spans="2:17" ht="12" customHeight="1">
      <c r="B14" s="36"/>
      <c r="C14" s="36"/>
      <c r="D14" s="36"/>
      <c r="E14" s="35"/>
      <c r="F14" s="34"/>
      <c r="G14" s="35"/>
      <c r="H14" s="36"/>
      <c r="I14" s="36"/>
      <c r="J14" s="35"/>
      <c r="K14" s="35"/>
      <c r="L14" s="35"/>
      <c r="M14" s="40"/>
      <c r="P14" s="5"/>
      <c r="Q14" s="31"/>
    </row>
    <row r="15" spans="2:17" ht="12" customHeight="1">
      <c r="B15" s="36"/>
      <c r="C15" s="36"/>
      <c r="D15" s="40"/>
      <c r="E15" s="59" t="s">
        <v>0</v>
      </c>
      <c r="F15" s="59"/>
      <c r="G15" s="58"/>
      <c r="H15" s="55"/>
      <c r="I15" s="56" t="s">
        <v>37</v>
      </c>
      <c r="J15" s="58"/>
      <c r="K15" s="58"/>
      <c r="L15" s="57"/>
      <c r="M15" s="40"/>
      <c r="P15" s="5"/>
      <c r="Q15" s="31"/>
    </row>
    <row r="16" spans="2:17" ht="12" customHeight="1">
      <c r="B16" s="36"/>
      <c r="C16" s="36"/>
      <c r="D16" s="40"/>
      <c r="E16" s="58"/>
      <c r="F16" s="59"/>
      <c r="G16" s="58"/>
      <c r="H16" s="56"/>
      <c r="I16" s="56"/>
      <c r="J16" s="58"/>
      <c r="K16" s="58"/>
      <c r="L16" s="57"/>
      <c r="M16" s="40"/>
      <c r="O16" s="33"/>
      <c r="P16" s="23"/>
      <c r="Q16" s="22"/>
    </row>
    <row r="17" spans="2:17" ht="18" customHeight="1">
      <c r="B17" s="36"/>
      <c r="C17" s="36"/>
      <c r="D17" s="85"/>
      <c r="E17" s="35"/>
      <c r="F17" s="34"/>
      <c r="G17" s="35"/>
      <c r="H17" s="56"/>
      <c r="I17" s="56"/>
      <c r="J17" s="35"/>
      <c r="K17" s="58"/>
      <c r="L17" s="57"/>
      <c r="M17" s="58"/>
      <c r="P17" s="65"/>
      <c r="Q17" s="31"/>
    </row>
    <row r="18" spans="2:17" ht="6" customHeight="1">
      <c r="B18" s="36"/>
      <c r="C18" s="36"/>
      <c r="D18" s="40"/>
      <c r="E18" s="35"/>
      <c r="F18" s="34"/>
      <c r="G18" s="35"/>
      <c r="H18" s="36"/>
      <c r="I18" s="56"/>
      <c r="J18" s="35"/>
      <c r="K18" s="35"/>
      <c r="L18" s="57"/>
      <c r="M18" s="40"/>
      <c r="P18" s="5"/>
      <c r="Q18" s="31"/>
    </row>
    <row r="19" spans="2:17" ht="12" customHeight="1">
      <c r="B19" s="36"/>
      <c r="C19" s="36"/>
      <c r="D19" s="40"/>
      <c r="E19" s="17"/>
      <c r="H19" s="36"/>
      <c r="I19" s="56"/>
      <c r="J19" s="35"/>
      <c r="K19" s="35"/>
      <c r="L19" s="57"/>
      <c r="M19" s="40"/>
      <c r="P19" s="5"/>
      <c r="Q19" s="31"/>
    </row>
    <row r="20" spans="2:17" ht="12" customHeight="1">
      <c r="B20" s="36"/>
      <c r="C20" s="36"/>
      <c r="D20" s="40"/>
      <c r="E20" s="17"/>
      <c r="H20" s="36"/>
      <c r="I20" s="21"/>
      <c r="J20" s="31"/>
      <c r="L20" s="57"/>
      <c r="M20" s="40"/>
      <c r="P20" s="5"/>
      <c r="Q20" s="31"/>
    </row>
    <row r="21" spans="2:17" ht="12" customHeight="1">
      <c r="B21" s="36"/>
      <c r="C21" s="36"/>
      <c r="D21" s="40" t="s">
        <v>22</v>
      </c>
      <c r="E21" s="17" t="s">
        <v>36</v>
      </c>
      <c r="F21" s="31">
        <v>1</v>
      </c>
      <c r="G21" s="31" t="s">
        <v>44</v>
      </c>
      <c r="H21" s="40"/>
      <c r="J21" s="31"/>
      <c r="L21" s="57"/>
      <c r="M21" s="40"/>
      <c r="P21" s="5"/>
      <c r="Q21" s="31"/>
    </row>
    <row r="22" spans="2:16" ht="12" customHeight="1">
      <c r="B22" s="36"/>
      <c r="C22" s="36"/>
      <c r="D22" s="40"/>
      <c r="E22" s="17" t="s">
        <v>43</v>
      </c>
      <c r="F22" s="31">
        <v>1</v>
      </c>
      <c r="G22" s="31" t="s">
        <v>74</v>
      </c>
      <c r="H22" s="36"/>
      <c r="J22" s="31"/>
      <c r="L22" s="57"/>
      <c r="M22" s="40"/>
      <c r="P22" s="5"/>
    </row>
    <row r="23" spans="2:17" ht="12" customHeight="1">
      <c r="B23" s="36"/>
      <c r="C23" s="36"/>
      <c r="D23" s="40"/>
      <c r="E23" s="17" t="s">
        <v>45</v>
      </c>
      <c r="F23" s="31">
        <v>1</v>
      </c>
      <c r="G23" s="31" t="s">
        <v>74</v>
      </c>
      <c r="H23" s="36"/>
      <c r="J23" s="31"/>
      <c r="L23" s="57"/>
      <c r="M23" s="40"/>
      <c r="O23" s="33"/>
      <c r="P23" s="23"/>
      <c r="Q23" s="22"/>
    </row>
    <row r="24" spans="2:16" ht="12" customHeight="1">
      <c r="B24" s="36"/>
      <c r="C24" s="36"/>
      <c r="D24" s="40"/>
      <c r="E24" s="71" t="s">
        <v>46</v>
      </c>
      <c r="F24" s="67"/>
      <c r="G24" s="67"/>
      <c r="H24" s="36"/>
      <c r="J24" s="31"/>
      <c r="L24" s="57"/>
      <c r="M24" s="40"/>
      <c r="P24" s="5"/>
    </row>
    <row r="25" spans="2:17" ht="12" customHeight="1">
      <c r="B25" s="36"/>
      <c r="C25" s="36"/>
      <c r="D25" s="40"/>
      <c r="E25" s="17"/>
      <c r="G25" s="31"/>
      <c r="H25" s="36"/>
      <c r="J25" s="31"/>
      <c r="L25" s="57"/>
      <c r="M25" s="40"/>
      <c r="P25" s="5"/>
      <c r="Q25" s="4"/>
    </row>
    <row r="26" spans="2:16" ht="12" customHeight="1">
      <c r="B26" s="36"/>
      <c r="C26" s="36"/>
      <c r="D26" s="40"/>
      <c r="E26" s="17"/>
      <c r="G26" s="31"/>
      <c r="H26" s="36"/>
      <c r="J26" s="31"/>
      <c r="L26" s="57"/>
      <c r="M26" s="40"/>
      <c r="P26" s="5"/>
    </row>
    <row r="27" spans="2:16" ht="12" customHeight="1">
      <c r="B27" s="36"/>
      <c r="C27" s="36"/>
      <c r="D27" s="40" t="s">
        <v>23</v>
      </c>
      <c r="E27" s="3" t="s">
        <v>47</v>
      </c>
      <c r="G27" s="31"/>
      <c r="H27" s="36"/>
      <c r="J27" s="31"/>
      <c r="L27" s="57"/>
      <c r="M27" s="40"/>
      <c r="P27" s="5"/>
    </row>
    <row r="28" spans="2:16" ht="12" customHeight="1">
      <c r="B28" s="36"/>
      <c r="C28" s="36"/>
      <c r="D28" s="36"/>
      <c r="E28" s="70" t="s">
        <v>48</v>
      </c>
      <c r="F28" s="31">
        <v>1</v>
      </c>
      <c r="G28" s="31" t="s">
        <v>74</v>
      </c>
      <c r="H28" s="36"/>
      <c r="J28" s="31"/>
      <c r="L28" s="57"/>
      <c r="M28" s="40"/>
      <c r="P28" s="5"/>
    </row>
    <row r="29" spans="2:16" ht="12" customHeight="1">
      <c r="B29" s="36"/>
      <c r="C29" s="36"/>
      <c r="D29" s="36"/>
      <c r="E29" s="70" t="s">
        <v>53</v>
      </c>
      <c r="F29" s="31">
        <v>1.75</v>
      </c>
      <c r="G29" s="31" t="s">
        <v>74</v>
      </c>
      <c r="H29" s="36"/>
      <c r="J29" s="31"/>
      <c r="L29" s="57"/>
      <c r="M29" s="40"/>
      <c r="P29" s="5"/>
    </row>
    <row r="30" spans="2:17" ht="12" customHeight="1">
      <c r="B30" s="36"/>
      <c r="C30" s="36"/>
      <c r="D30" s="36"/>
      <c r="E30" s="82" t="s">
        <v>72</v>
      </c>
      <c r="H30" s="36"/>
      <c r="J30" s="31"/>
      <c r="L30" s="57"/>
      <c r="M30" s="40"/>
      <c r="O30" s="33"/>
      <c r="P30" s="23"/>
      <c r="Q30" s="32"/>
    </row>
    <row r="31" spans="2:16" ht="12" customHeight="1">
      <c r="B31" s="36"/>
      <c r="C31" s="36"/>
      <c r="D31" s="40"/>
      <c r="E31" s="5" t="s">
        <v>73</v>
      </c>
      <c r="F31" s="83"/>
      <c r="G31" s="84"/>
      <c r="H31" s="36"/>
      <c r="J31" s="31"/>
      <c r="L31" s="57"/>
      <c r="M31" s="40"/>
      <c r="P31" s="5"/>
    </row>
    <row r="32" spans="2:16" ht="12" customHeight="1">
      <c r="B32" s="36"/>
      <c r="C32" s="36"/>
      <c r="D32" s="36"/>
      <c r="E32" s="70"/>
      <c r="H32" s="36"/>
      <c r="J32" s="31"/>
      <c r="L32" s="57"/>
      <c r="M32" s="40"/>
      <c r="P32" s="5"/>
    </row>
    <row r="33" spans="2:16" ht="12" customHeight="1">
      <c r="B33" s="36"/>
      <c r="C33" s="36"/>
      <c r="D33" s="40"/>
      <c r="E33" s="17"/>
      <c r="H33" s="36"/>
      <c r="J33" s="31"/>
      <c r="L33" s="57"/>
      <c r="M33" s="40"/>
      <c r="P33" s="5"/>
    </row>
    <row r="34" spans="2:16" ht="12" customHeight="1">
      <c r="B34" s="36"/>
      <c r="C34" s="36"/>
      <c r="D34" s="40" t="s">
        <v>24</v>
      </c>
      <c r="E34" s="17" t="s">
        <v>27</v>
      </c>
      <c r="H34" s="36"/>
      <c r="J34" s="31"/>
      <c r="L34" s="57"/>
      <c r="M34" s="40"/>
      <c r="P34" s="5"/>
    </row>
    <row r="35" spans="2:16" ht="12" customHeight="1">
      <c r="B35" s="36"/>
      <c r="C35" s="36"/>
      <c r="D35" s="36"/>
      <c r="E35" s="69" t="s">
        <v>26</v>
      </c>
      <c r="F35" s="67"/>
      <c r="G35" s="68"/>
      <c r="H35" s="36"/>
      <c r="J35" s="31"/>
      <c r="L35" s="57"/>
      <c r="M35" s="40"/>
      <c r="P35" s="5"/>
    </row>
    <row r="36" spans="2:16" ht="12" customHeight="1">
      <c r="B36" s="36"/>
      <c r="C36" s="36"/>
      <c r="D36" s="40"/>
      <c r="E36" s="17"/>
      <c r="H36" s="36"/>
      <c r="J36" s="31"/>
      <c r="L36" s="57"/>
      <c r="M36" s="40"/>
      <c r="P36" s="5"/>
    </row>
    <row r="37" spans="2:17" ht="12" customHeight="1">
      <c r="B37" s="36"/>
      <c r="C37" s="36"/>
      <c r="D37" s="36"/>
      <c r="H37" s="36"/>
      <c r="J37" s="31"/>
      <c r="L37" s="57"/>
      <c r="M37" s="40"/>
      <c r="O37" s="33"/>
      <c r="P37" s="23"/>
      <c r="Q37" s="32"/>
    </row>
    <row r="38" spans="2:16" ht="12" customHeight="1">
      <c r="B38" s="36"/>
      <c r="C38" s="36"/>
      <c r="D38" s="36"/>
      <c r="H38" s="36"/>
      <c r="J38" s="31"/>
      <c r="L38" s="57"/>
      <c r="M38" s="40"/>
      <c r="P38" s="5"/>
    </row>
    <row r="39" spans="2:16" ht="12" customHeight="1">
      <c r="B39" s="36"/>
      <c r="C39" s="36"/>
      <c r="D39" s="36"/>
      <c r="H39" s="36"/>
      <c r="J39" s="31"/>
      <c r="L39" s="57"/>
      <c r="M39" s="40"/>
      <c r="P39" s="5"/>
    </row>
    <row r="40" spans="2:16" ht="12" customHeight="1">
      <c r="B40" s="36"/>
      <c r="C40" s="36"/>
      <c r="D40" s="40"/>
      <c r="E40" s="3"/>
      <c r="H40" s="36"/>
      <c r="J40" s="31"/>
      <c r="L40" s="57"/>
      <c r="M40" s="40"/>
      <c r="P40" s="5"/>
    </row>
    <row r="41" spans="2:16" ht="12" customHeight="1">
      <c r="B41" s="36"/>
      <c r="C41" s="36"/>
      <c r="D41" s="40"/>
      <c r="E41" s="70"/>
      <c r="H41" s="36"/>
      <c r="J41" s="31"/>
      <c r="L41" s="57"/>
      <c r="M41" s="40"/>
      <c r="P41" s="5"/>
    </row>
    <row r="42" spans="2:16" ht="12" customHeight="1">
      <c r="B42" s="36"/>
      <c r="C42" s="36"/>
      <c r="D42" s="40"/>
      <c r="E42" s="70"/>
      <c r="H42" s="36"/>
      <c r="J42" s="31"/>
      <c r="L42" s="57"/>
      <c r="M42" s="40"/>
      <c r="P42" s="5"/>
    </row>
    <row r="43" spans="2:16" ht="12" customHeight="1">
      <c r="B43" s="36"/>
      <c r="C43" s="36"/>
      <c r="D43" s="40"/>
      <c r="E43" s="2"/>
      <c r="H43" s="36"/>
      <c r="J43" s="31"/>
      <c r="L43" s="57"/>
      <c r="M43" s="40"/>
      <c r="P43" s="5"/>
    </row>
    <row r="44" spans="2:17" ht="12" customHeight="1">
      <c r="B44" s="36"/>
      <c r="C44" s="36"/>
      <c r="D44" s="45"/>
      <c r="H44" s="36"/>
      <c r="J44" s="31"/>
      <c r="L44" s="57"/>
      <c r="M44" s="40"/>
      <c r="O44" s="33"/>
      <c r="P44" s="23"/>
      <c r="Q44" s="32"/>
    </row>
    <row r="45" spans="2:16" ht="12" customHeight="1">
      <c r="B45" s="36"/>
      <c r="C45" s="36"/>
      <c r="D45" s="45"/>
      <c r="E45" s="17"/>
      <c r="G45" s="4"/>
      <c r="H45" s="36"/>
      <c r="J45" s="31"/>
      <c r="L45" s="57"/>
      <c r="M45" s="40"/>
      <c r="P45" s="5"/>
    </row>
    <row r="46" spans="2:16" ht="12" customHeight="1">
      <c r="B46" s="36"/>
      <c r="C46" s="36"/>
      <c r="D46" s="36"/>
      <c r="H46" s="36"/>
      <c r="J46" s="31"/>
      <c r="L46" s="57"/>
      <c r="M46" s="40"/>
      <c r="P46" s="5"/>
    </row>
    <row r="47" spans="2:16" ht="12" customHeight="1">
      <c r="B47" s="36"/>
      <c r="C47" s="36"/>
      <c r="D47" s="40"/>
      <c r="E47" s="17"/>
      <c r="H47" s="36"/>
      <c r="J47" s="31"/>
      <c r="L47" s="57"/>
      <c r="M47" s="40"/>
      <c r="P47" s="5"/>
    </row>
    <row r="48" spans="2:16" ht="12" customHeight="1">
      <c r="B48" s="36"/>
      <c r="C48" s="36"/>
      <c r="D48" s="36"/>
      <c r="E48" s="1"/>
      <c r="H48" s="36"/>
      <c r="I48" s="36"/>
      <c r="J48" s="35"/>
      <c r="K48" s="35"/>
      <c r="L48" s="35"/>
      <c r="M48" s="40"/>
      <c r="P48" s="5"/>
    </row>
    <row r="49" spans="2:16" ht="12" customHeight="1">
      <c r="B49" s="36"/>
      <c r="C49" s="36"/>
      <c r="D49" s="40"/>
      <c r="E49" s="20"/>
      <c r="G49" s="20"/>
      <c r="H49" s="36"/>
      <c r="I49" s="35"/>
      <c r="J49" s="35"/>
      <c r="K49" s="35"/>
      <c r="L49" s="35"/>
      <c r="M49" s="40"/>
      <c r="P49" s="5"/>
    </row>
    <row r="50" spans="2:16" ht="12" customHeight="1">
      <c r="B50" s="36"/>
      <c r="C50" s="36"/>
      <c r="D50" s="40"/>
      <c r="H50" s="36"/>
      <c r="I50" s="36"/>
      <c r="J50" s="35"/>
      <c r="K50" s="35"/>
      <c r="L50" s="35"/>
      <c r="M50" s="40"/>
      <c r="P50" s="5"/>
    </row>
    <row r="51" spans="2:17" ht="12" customHeight="1">
      <c r="B51" s="36"/>
      <c r="C51" s="35"/>
      <c r="D51" s="40"/>
      <c r="E51" s="35"/>
      <c r="F51" s="34"/>
      <c r="G51" s="35"/>
      <c r="H51" s="36" t="s">
        <v>38</v>
      </c>
      <c r="I51" s="36"/>
      <c r="J51" s="35"/>
      <c r="K51" s="35"/>
      <c r="L51" s="35"/>
      <c r="M51" s="40"/>
      <c r="O51" s="33"/>
      <c r="P51" s="33"/>
      <c r="Q51" s="32"/>
    </row>
    <row r="52" spans="2:13" ht="12" customHeight="1">
      <c r="B52" s="36"/>
      <c r="C52" s="36"/>
      <c r="D52" s="36"/>
      <c r="E52" s="35"/>
      <c r="F52" s="34"/>
      <c r="G52" s="35"/>
      <c r="H52" s="35" t="s">
        <v>39</v>
      </c>
      <c r="I52" s="36"/>
      <c r="J52" s="35"/>
      <c r="K52" s="35"/>
      <c r="L52" s="35"/>
      <c r="M52" s="40"/>
    </row>
    <row r="53" spans="2:13" ht="12" customHeight="1">
      <c r="B53" s="36"/>
      <c r="C53" s="36"/>
      <c r="D53" s="36"/>
      <c r="E53" s="35"/>
      <c r="F53" s="34"/>
      <c r="G53" s="35"/>
      <c r="H53" s="36"/>
      <c r="I53" s="36"/>
      <c r="J53" s="35"/>
      <c r="K53" s="35"/>
      <c r="L53" s="35"/>
      <c r="M53" s="40"/>
    </row>
    <row r="54" spans="2:13" ht="12" customHeight="1">
      <c r="B54" s="36"/>
      <c r="C54" s="36"/>
      <c r="D54" s="36"/>
      <c r="E54" s="35"/>
      <c r="F54" s="34"/>
      <c r="G54" s="35"/>
      <c r="H54" s="36"/>
      <c r="I54" s="36"/>
      <c r="J54" s="35"/>
      <c r="K54" s="35"/>
      <c r="L54" s="35"/>
      <c r="M54" s="40"/>
    </row>
    <row r="55" spans="2:13" ht="12" customHeight="1">
      <c r="B55" s="36"/>
      <c r="C55" s="36"/>
      <c r="D55" s="36"/>
      <c r="E55" s="35"/>
      <c r="F55" s="34"/>
      <c r="G55" s="35"/>
      <c r="H55" s="36"/>
      <c r="I55" s="36"/>
      <c r="J55" s="35"/>
      <c r="K55" s="35"/>
      <c r="L55" s="35"/>
      <c r="M55" s="40"/>
    </row>
    <row r="56" spans="2:13" ht="12" customHeight="1">
      <c r="B56" s="36"/>
      <c r="C56" s="36"/>
      <c r="D56" s="36"/>
      <c r="E56" s="35"/>
      <c r="F56" s="34"/>
      <c r="G56" s="35"/>
      <c r="H56" s="36"/>
      <c r="I56" s="36"/>
      <c r="J56" s="35"/>
      <c r="K56" s="35"/>
      <c r="L56" s="35"/>
      <c r="M56" s="40"/>
    </row>
    <row r="57" spans="2:13" ht="12" customHeight="1">
      <c r="B57" s="36"/>
      <c r="D57" s="36"/>
      <c r="E57" s="35"/>
      <c r="F57" s="34"/>
      <c r="G57" s="35"/>
      <c r="H57" s="36"/>
      <c r="I57" s="36"/>
      <c r="J57" s="35"/>
      <c r="K57" s="35"/>
      <c r="L57" s="35"/>
      <c r="M57" s="40"/>
    </row>
    <row r="58" spans="2:13" ht="12" customHeight="1">
      <c r="B58" s="36"/>
      <c r="C58" s="36" t="s">
        <v>59</v>
      </c>
      <c r="D58" s="36"/>
      <c r="E58" s="35"/>
      <c r="F58" s="34"/>
      <c r="G58" s="35"/>
      <c r="H58" s="36"/>
      <c r="I58" s="36"/>
      <c r="J58" s="35"/>
      <c r="K58" s="35"/>
      <c r="L58" s="35"/>
      <c r="M58" s="40"/>
    </row>
    <row r="59" spans="2:13" ht="12" customHeight="1">
      <c r="B59" s="36"/>
      <c r="C59" s="36"/>
      <c r="D59" s="36"/>
      <c r="E59" s="35"/>
      <c r="F59" s="34"/>
      <c r="G59" s="35"/>
      <c r="H59" s="36"/>
      <c r="I59" s="36"/>
      <c r="J59" s="35"/>
      <c r="K59" s="35"/>
      <c r="L59" s="35"/>
      <c r="M59" s="40"/>
    </row>
    <row r="60" spans="2:13" ht="12" customHeight="1">
      <c r="B60" s="36"/>
      <c r="C60" s="36"/>
      <c r="D60" s="36"/>
      <c r="E60" s="35"/>
      <c r="F60" s="34"/>
      <c r="G60" s="35"/>
      <c r="H60" s="36"/>
      <c r="I60" s="36"/>
      <c r="J60" s="35"/>
      <c r="K60" s="35"/>
      <c r="L60" s="35"/>
      <c r="M60" s="40"/>
    </row>
    <row r="61" spans="2:13" ht="12" customHeight="1">
      <c r="B61" s="36"/>
      <c r="C61" s="36"/>
      <c r="D61" s="36"/>
      <c r="E61" s="35"/>
      <c r="F61" s="34"/>
      <c r="G61" s="35"/>
      <c r="H61" s="36"/>
      <c r="I61" s="36"/>
      <c r="J61" s="35"/>
      <c r="K61" s="35"/>
      <c r="L61" s="35"/>
      <c r="M61" s="40"/>
    </row>
    <row r="62" spans="2:13" ht="12" customHeight="1">
      <c r="B62" s="36"/>
      <c r="C62" s="36"/>
      <c r="D62" s="36"/>
      <c r="E62" s="35"/>
      <c r="F62" s="34"/>
      <c r="G62" s="35"/>
      <c r="H62" s="36"/>
      <c r="I62" s="36"/>
      <c r="J62" s="35"/>
      <c r="K62" s="35"/>
      <c r="L62" s="35"/>
      <c r="M62" s="40"/>
    </row>
    <row r="63" spans="2:13" ht="12" customHeight="1">
      <c r="B63" s="36"/>
      <c r="C63" s="36"/>
      <c r="D63" s="36"/>
      <c r="E63" s="35"/>
      <c r="F63" s="34"/>
      <c r="G63" s="35"/>
      <c r="H63" s="36"/>
      <c r="I63" s="36"/>
      <c r="J63" s="35"/>
      <c r="K63" s="35"/>
      <c r="L63" s="35"/>
      <c r="M63" s="40"/>
    </row>
    <row r="64" spans="2:13" ht="12" customHeight="1">
      <c r="B64" s="36"/>
      <c r="C64" s="36"/>
      <c r="D64" s="36"/>
      <c r="E64" s="35"/>
      <c r="F64" s="34"/>
      <c r="G64" s="35"/>
      <c r="H64" s="36"/>
      <c r="I64" s="36"/>
      <c r="J64" s="35"/>
      <c r="K64" s="35"/>
      <c r="L64" s="35"/>
      <c r="M64" s="40"/>
    </row>
    <row r="65" spans="2:13" ht="12" customHeight="1">
      <c r="B65" s="36"/>
      <c r="C65" s="36"/>
      <c r="D65" s="36"/>
      <c r="E65" s="35"/>
      <c r="F65" s="34"/>
      <c r="G65" s="35"/>
      <c r="H65" s="36"/>
      <c r="I65" s="36"/>
      <c r="J65" s="35"/>
      <c r="K65" s="35"/>
      <c r="L65" s="35"/>
      <c r="M65" s="40"/>
    </row>
    <row r="66" spans="3:7" ht="12" customHeight="1">
      <c r="C66" s="4" t="s">
        <v>60</v>
      </c>
      <c r="D66" s="36"/>
      <c r="E66" s="35"/>
      <c r="F66" s="34"/>
      <c r="G66" s="35"/>
    </row>
    <row r="67" spans="2:13" ht="12" customHeight="1">
      <c r="B67" s="36"/>
      <c r="C67" s="36"/>
      <c r="D67" s="36"/>
      <c r="E67" s="35"/>
      <c r="F67" s="34"/>
      <c r="G67" s="35"/>
      <c r="H67" s="36"/>
      <c r="I67" s="36"/>
      <c r="J67" s="95" t="s">
        <v>55</v>
      </c>
      <c r="K67" s="35"/>
      <c r="L67" s="35"/>
      <c r="M67" s="40"/>
    </row>
    <row r="68" spans="2:13" ht="12" customHeight="1">
      <c r="B68" s="36"/>
      <c r="C68" s="36"/>
      <c r="D68" s="36"/>
      <c r="E68" s="35"/>
      <c r="F68" s="34"/>
      <c r="G68" s="35"/>
      <c r="I68" s="36"/>
      <c r="J68" s="95"/>
      <c r="K68" s="35"/>
      <c r="L68" s="35"/>
      <c r="M68" s="40"/>
    </row>
    <row r="69" spans="2:13" ht="12" customHeight="1">
      <c r="B69" s="36"/>
      <c r="C69" s="36"/>
      <c r="D69" s="36"/>
      <c r="E69" s="35"/>
      <c r="F69" s="34"/>
      <c r="G69" s="35"/>
      <c r="H69" s="36"/>
      <c r="I69" s="36"/>
      <c r="J69" s="35"/>
      <c r="K69" s="35"/>
      <c r="L69" s="35"/>
      <c r="M69" s="40"/>
    </row>
    <row r="70" spans="2:13" ht="12" customHeight="1">
      <c r="B70" s="36"/>
      <c r="C70" s="36"/>
      <c r="D70" s="36"/>
      <c r="E70" s="35"/>
      <c r="F70" s="34"/>
      <c r="G70" s="35"/>
      <c r="H70" s="36"/>
      <c r="I70" s="36"/>
      <c r="J70" s="35"/>
      <c r="K70" s="35"/>
      <c r="L70" s="35"/>
      <c r="M70" s="40"/>
    </row>
  </sheetData>
  <sheetProtection/>
  <mergeCells count="5">
    <mergeCell ref="I5:J5"/>
    <mergeCell ref="P6:P7"/>
    <mergeCell ref="I7:K7"/>
    <mergeCell ref="C9:E12"/>
    <mergeCell ref="H9:H12"/>
  </mergeCells>
  <conditionalFormatting sqref="H9">
    <cfRule type="cellIs" priority="3" dxfId="3" operator="equal" stopIfTrue="1">
      <formula>"""外来"""</formula>
    </cfRule>
  </conditionalFormatting>
  <conditionalFormatting sqref="C4">
    <cfRule type="cellIs" priority="2" dxfId="4" operator="notEqual" stopIfTrue="1">
      <formula>" "</formula>
    </cfRule>
  </conditionalFormatting>
  <conditionalFormatting sqref="J20:J47 O10:Q50 F40:F51 F16:F35">
    <cfRule type="cellIs" priority="1" dxfId="3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2016-08-09T00:30:13Z</cp:lastPrinted>
  <dcterms:created xsi:type="dcterms:W3CDTF">2009-08-12T06:14:26Z</dcterms:created>
  <dcterms:modified xsi:type="dcterms:W3CDTF">2020-04-15T05:32:21Z</dcterms:modified>
  <cp:category/>
  <cp:version/>
  <cp:contentType/>
  <cp:contentStatus/>
</cp:coreProperties>
</file>